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<sst xmlns="http://schemas.openxmlformats.org/spreadsheetml/2006/main" count="194" uniqueCount="168">
  <si>
    <t xml:space="preserve">Załącznik nr 1 </t>
  </si>
  <si>
    <t>Do Uchwały Rady Gminy w Pątnowie</t>
  </si>
  <si>
    <t>Nr  XVII/107/2007  z dnia 28 grudnia 2007 r.</t>
  </si>
  <si>
    <t>Dochody Budżetu</t>
  </si>
  <si>
    <t>TREŚĆ</t>
  </si>
  <si>
    <t>DOCHODY BIEŻĄCE</t>
  </si>
  <si>
    <t>DOCHODY MAJĄTKOWE</t>
  </si>
  <si>
    <t>W TYM: ZADANIA ZLECONE</t>
  </si>
  <si>
    <t>Dz. 010 Rolnictwo i łowiectwo</t>
  </si>
  <si>
    <t>rozdz. 01095 pozostała działalność</t>
  </si>
  <si>
    <t xml:space="preserve">§ 0750 </t>
  </si>
  <si>
    <t xml:space="preserve">dochody z najmu i dzierżawy skł. majątk.Skarbu Państwa, jedn. sam. teryt. lub innych jedn. zal .do sekt. finans.publ.oraz innych umów o podobnym charakterze      
</t>
  </si>
  <si>
    <t>R-m dz.010</t>
  </si>
  <si>
    <r>
      <t xml:space="preserve">Dz. 400 Wytwarzanie i zaopatrywanie w energię </t>
    </r>
    <r>
      <rPr>
        <b/>
        <sz val="12"/>
        <rFont val="Times New Roman"/>
        <family val="1"/>
      </rPr>
      <t xml:space="preserve">             </t>
    </r>
    <r>
      <rPr>
        <b/>
        <u val="single"/>
        <sz val="12"/>
        <rFont val="Times New Roman"/>
        <family val="1"/>
      </rPr>
      <t xml:space="preserve">elektrycz., gaz i wodę  </t>
    </r>
  </si>
  <si>
    <t>rozdz. 40002 Dostarczanie wody</t>
  </si>
  <si>
    <t xml:space="preserve">§ 0830 </t>
  </si>
  <si>
    <t>wpływy z usług</t>
  </si>
  <si>
    <t xml:space="preserve">§ 0920 </t>
  </si>
  <si>
    <t>pozostałe odsetki</t>
  </si>
  <si>
    <t>R-m dz.400</t>
  </si>
  <si>
    <t>DZ. 600 Transport i łączność</t>
  </si>
  <si>
    <t>rozdz. 60016</t>
  </si>
  <si>
    <t>Drogi publiczne gminne</t>
  </si>
  <si>
    <r>
      <t>§</t>
    </r>
    <r>
      <rPr>
        <sz val="12"/>
        <rFont val="Times New Roman"/>
        <family val="1"/>
      </rPr>
      <t xml:space="preserve"> 0970</t>
    </r>
  </si>
  <si>
    <t>wpływy z różnych dochodów</t>
  </si>
  <si>
    <t>Dz.700 Gospodarka mieszkaniowa</t>
  </si>
  <si>
    <t>rozdz. 70005</t>
  </si>
  <si>
    <t xml:space="preserve">Gospodarka gruntami i nieruchomościami </t>
  </si>
  <si>
    <t xml:space="preserve">§ 0470 </t>
  </si>
  <si>
    <t xml:space="preserve">wpływy z opłat za zarząd, użytkowanie i użytk.wieczyste nieruchomości 
</t>
  </si>
  <si>
    <t xml:space="preserve">dochody z najmu i dzierżawy skł. majątkow. Skarbu Państwa, jedn. sam.terytor.lub innych jedn.zalicz.do sekt.finans,publ.oraz innych    umów o podobnym charakterze
</t>
  </si>
  <si>
    <t xml:space="preserve">§ 0770 </t>
  </si>
  <si>
    <t xml:space="preserve">wpływy z tytułu odpłatnego nabycia  prawa własności oraz prawa użytkowania  wieczystego nieruchomości
</t>
  </si>
  <si>
    <t xml:space="preserve">§ 0870 </t>
  </si>
  <si>
    <t>wpływy ze sprzedaży składników majątkowych</t>
  </si>
  <si>
    <t>rozdz. 70095 Pozostała działalność</t>
  </si>
  <si>
    <t>§ 6260</t>
  </si>
  <si>
    <t>dotacje z funduszy celowych na finansowanie lub dofinansowanie kosztów realizacji inwestycji i zakupów inwestycyjnych jednostek sektora finansów publicznych</t>
  </si>
  <si>
    <t>R-m dz.700</t>
  </si>
  <si>
    <t>Dz.750 Administracja publiczna</t>
  </si>
  <si>
    <t xml:space="preserve">rozdz. 75011 </t>
  </si>
  <si>
    <t>Urzędy Wojewódzkie</t>
  </si>
  <si>
    <t xml:space="preserve">§ 2010 </t>
  </si>
  <si>
    <t xml:space="preserve">dot. cel. otrzym. z budżetu państwa na realiz. zadań bieżących z zakresu adm. rząd. oraz innych zadań zlec. gminie ustawami
</t>
  </si>
  <si>
    <t xml:space="preserve">§ 2360 </t>
  </si>
  <si>
    <t xml:space="preserve">doch. jedn. sam. teryt. związane z realiz.zadań z zakresu adm.rząd. oraz  innych zadań zlec.gminie ustawami
</t>
  </si>
  <si>
    <t>R-m dz.750</t>
  </si>
  <si>
    <t xml:space="preserve">Dz. 751 Urzędy naczelnych organów władzy państwowej kontroli i ochrony prawa  oraz sądownictwa
</t>
  </si>
  <si>
    <t xml:space="preserve">rozdz.75101 </t>
  </si>
  <si>
    <t xml:space="preserve">Urzędy naczelnych organów władzy państwowej kontroli i ochrony prawa
</t>
  </si>
  <si>
    <t xml:space="preserve">dot. cel. otrzym. z budżetu państwa na  realizację zadań bieżących z zakresu adm. rząd. oraz innych zadań zlec. gminie ustawami
</t>
  </si>
  <si>
    <t>R-m dz. 751</t>
  </si>
  <si>
    <r>
      <t>Dz. 754 Bezpieczeństwo publiczne i ochrona</t>
    </r>
    <r>
      <rPr>
        <b/>
        <sz val="12"/>
        <rFont val="Times New Roman"/>
        <family val="1"/>
      </rPr>
      <t xml:space="preserve">                                      </t>
    </r>
    <r>
      <rPr>
        <b/>
        <u val="single"/>
        <sz val="12"/>
        <rFont val="Times New Roman"/>
        <family val="1"/>
      </rPr>
      <t xml:space="preserve">przeciwpożarowa
</t>
    </r>
  </si>
  <si>
    <t xml:space="preserve">rozdz. 75414 </t>
  </si>
  <si>
    <t>Obrona cywilna</t>
  </si>
  <si>
    <t xml:space="preserve">dot.cel. otrzym. z budżetu państwa na  realizację zadań bieżących  z zakresu adm. rząd. oraz innych zadań zlec. gminie ustawami </t>
  </si>
  <si>
    <t xml:space="preserve">R-m dz.754 </t>
  </si>
  <si>
    <t xml:space="preserve">Dz.756 Dochody od osób prawnych, od osób fizycznych i od innych jedn.nieposiadających osobowoś. prawnej oraz wydatki związane z ich poborem 
</t>
  </si>
  <si>
    <t xml:space="preserve">rozdz. 75601 </t>
  </si>
  <si>
    <t xml:space="preserve">wpływy z podatku dochod. od osób fizycznych 
</t>
  </si>
  <si>
    <t xml:space="preserve">§ 0350 </t>
  </si>
  <si>
    <t xml:space="preserve">podatek od dział. gospod. osób fizycz. opłacany w formie karty podatkowej
</t>
  </si>
  <si>
    <t xml:space="preserve">rozdz.75615 </t>
  </si>
  <si>
    <t xml:space="preserve">wpływy z podatku rolnego, podat. leśnego, podatku od czynności cywilno-prawnych, podat. i opłat lokalnych od osób prawnych i innych jednost. organizacyjnych
</t>
  </si>
  <si>
    <t xml:space="preserve">§ 0310 </t>
  </si>
  <si>
    <t>podatek od nieruchomości</t>
  </si>
  <si>
    <t xml:space="preserve">§ 0320 </t>
  </si>
  <si>
    <t>podatek rolny</t>
  </si>
  <si>
    <t xml:space="preserve">§ 0330                         </t>
  </si>
  <si>
    <t xml:space="preserve">podatek leśny </t>
  </si>
  <si>
    <t xml:space="preserve">§ 0340 </t>
  </si>
  <si>
    <t>podatek od środków transportow.</t>
  </si>
  <si>
    <t xml:space="preserve">§ 0500 </t>
  </si>
  <si>
    <t>podatek od czyn. cywilno-prawn.</t>
  </si>
  <si>
    <t xml:space="preserve">rozdz. 75616 </t>
  </si>
  <si>
    <t xml:space="preserve">Wpływy z podat. rolnego, podat. leśnego , podatku od spadków i darowizn podatku od czynności cywilno-prawnych oraz podatków  i opłat lokaln. od osób  fizycznych
</t>
  </si>
  <si>
    <t xml:space="preserve">§ 0330 </t>
  </si>
  <si>
    <t>podatek leśny</t>
  </si>
  <si>
    <t>podatek od środków transport.</t>
  </si>
  <si>
    <t xml:space="preserve">§ 0360 </t>
  </si>
  <si>
    <t>podatek od spadków i darowizn</t>
  </si>
  <si>
    <t xml:space="preserve">§ 0430 </t>
  </si>
  <si>
    <t>wpływy z opłaty targowej</t>
  </si>
  <si>
    <t>podatek od czynności cywilno-prawnych</t>
  </si>
  <si>
    <t xml:space="preserve">rozdz. 75618 </t>
  </si>
  <si>
    <t xml:space="preserve">Wpływy z innych opłat stanowiących dochody j.s.t. na podstawie ustaw 
</t>
  </si>
  <si>
    <t xml:space="preserve">§ 0410  </t>
  </si>
  <si>
    <t>wpływy z opłaty skarbowej</t>
  </si>
  <si>
    <t xml:space="preserve">§ 0490  </t>
  </si>
  <si>
    <t>wpływy z innych lokalnych opłat pobieranych przez  j.s.t. na podstawie odrębnych ustaw</t>
  </si>
  <si>
    <t xml:space="preserve">rozdz.75619 </t>
  </si>
  <si>
    <t>Wpływy z różnych rozliczeń</t>
  </si>
  <si>
    <t xml:space="preserve">§ 0460  </t>
  </si>
  <si>
    <t>wpływy z opłaty eksploatacyjnej</t>
  </si>
  <si>
    <t xml:space="preserve">rozdz. 75621 </t>
  </si>
  <si>
    <t xml:space="preserve">Udziały gmin w podatkach stanowiących dochód budżetu  państwa
</t>
  </si>
  <si>
    <t>§ 0010</t>
  </si>
  <si>
    <t>Podat. dochodowy od os.fizycznych</t>
  </si>
  <si>
    <t xml:space="preserve">§ 0020 </t>
  </si>
  <si>
    <t xml:space="preserve">podat. dochodowy od os. prawnych  </t>
  </si>
  <si>
    <t xml:space="preserve">rozdz.75647 </t>
  </si>
  <si>
    <t>Pobór podatków, opłat i niepodatkowych należności budżetowych</t>
  </si>
  <si>
    <t xml:space="preserve">§ 0690 </t>
  </si>
  <si>
    <t>wpływy z różnych opłat</t>
  </si>
  <si>
    <t xml:space="preserve">§ 0910    </t>
  </si>
  <si>
    <t>odsetki od nieterminowych wpłat z tyt. podatków i opłat</t>
  </si>
  <si>
    <t xml:space="preserve">            </t>
  </si>
  <si>
    <r>
      <t xml:space="preserve">    </t>
    </r>
    <r>
      <rPr>
        <b/>
        <sz val="12"/>
        <rFont val="Times New Roman"/>
        <family val="1"/>
      </rPr>
      <t>R-m dz.756</t>
    </r>
  </si>
  <si>
    <t xml:space="preserve">Dz. 758 Różne rozliczenia </t>
  </si>
  <si>
    <t xml:space="preserve">rozdz. 75801 </t>
  </si>
  <si>
    <t>Część oświatowa subwencji ogólnej dla  jednostek samorządu terytorialnego</t>
  </si>
  <si>
    <t xml:space="preserve">§ 2920 </t>
  </si>
  <si>
    <t>subwencje ogólne z budż. państwa</t>
  </si>
  <si>
    <t xml:space="preserve">rozdz. 75807 </t>
  </si>
  <si>
    <t>Część wyrównawcza subwencji  ogólnej dla gmin</t>
  </si>
  <si>
    <t xml:space="preserve">rozdz. 75814 </t>
  </si>
  <si>
    <t>Różne rozliczenia</t>
  </si>
  <si>
    <t xml:space="preserve">rozdz. 75831 </t>
  </si>
  <si>
    <t>Część równoważąca subwencji  ogólnej</t>
  </si>
  <si>
    <t>subwencje ogólne z budż. Państwa</t>
  </si>
  <si>
    <t>R-m dz. 758</t>
  </si>
  <si>
    <t>Dz. 801 Oświata i wychowanie</t>
  </si>
  <si>
    <t xml:space="preserve">rozdz. 80104 </t>
  </si>
  <si>
    <t>Przedszkola</t>
  </si>
  <si>
    <r>
      <t xml:space="preserve">§ 0830 </t>
    </r>
    <r>
      <rPr>
        <b/>
        <sz val="12"/>
        <rFont val="Times New Roman"/>
        <family val="1"/>
      </rPr>
      <t xml:space="preserve"> </t>
    </r>
  </si>
  <si>
    <t>rozdz.80148 Stołówki szkolne</t>
  </si>
  <si>
    <t>R-m dz. 801</t>
  </si>
  <si>
    <t>Dz.851 Ochrona Zdrowia</t>
  </si>
  <si>
    <t xml:space="preserve">rozdz.85154 </t>
  </si>
  <si>
    <t>Przeciwdziałanie alkoholizmowi</t>
  </si>
  <si>
    <t xml:space="preserve">§ 0480 </t>
  </si>
  <si>
    <t>wpływy z opłat za wydawanie zezwoleń na sprzedaż alkoholu</t>
  </si>
  <si>
    <t>R-m dz. 851</t>
  </si>
  <si>
    <t>Dz. 852 Pomoc Społeczna</t>
  </si>
  <si>
    <t xml:space="preserve">rozdz. 85212 </t>
  </si>
  <si>
    <t xml:space="preserve">Świadczenia rodzinne, zaliczka  aliment. oraz  składki na ubezp. emeryt. i  rentowe z ubezp. społecznego
</t>
  </si>
  <si>
    <t>dot. cel. otrzym. z budżetu państwa na realizację zadań bieżących z zakresu adm rząd. oraz innych zadań zlec. gminie ustawami</t>
  </si>
  <si>
    <t xml:space="preserve">rozdz. 85213 </t>
  </si>
  <si>
    <t>Składki na ubezpiecz. zdrowotne  opłacane za osoby pobierające niektóre  świadcz. z pomocy społ. oraz niektóre świadcz. Rodzinne</t>
  </si>
  <si>
    <t>dot. cel. otrzym. z budżetu państw na realizację zadań bieżących z zakresu adm.rząd. oraz innych zadań zlec. gminie ustawami</t>
  </si>
  <si>
    <t xml:space="preserve">rozdz. 85214 </t>
  </si>
  <si>
    <t>Zasiłki i pomoc w naturze oraz składki na ubezpieczenia emerytalne i rentowe</t>
  </si>
  <si>
    <t>dot. cel. otrzym. z budżetu państwa na realizację zadań bieżących z zakresu adm. rząd. oraz innych zadań zlec. gminie ustawami</t>
  </si>
  <si>
    <t xml:space="preserve">§ 2030 </t>
  </si>
  <si>
    <t>dot.cel. otrzym. z budżetu państwa na realizację własnych zadań bieżących gmin (związków gmin)</t>
  </si>
  <si>
    <t xml:space="preserve">rozdz. 85219 </t>
  </si>
  <si>
    <t>Ośrodki Pomocy Społecznej</t>
  </si>
  <si>
    <t xml:space="preserve">rozdz. 85228 </t>
  </si>
  <si>
    <t>Usługi opiekuńcze i specjalist.  usługi opiekuń.</t>
  </si>
  <si>
    <t xml:space="preserve">wpływy z usług </t>
  </si>
  <si>
    <t>R-m dz.852</t>
  </si>
  <si>
    <t>Dz. 854 Edukacyjna opieka wychowawcza</t>
  </si>
  <si>
    <t xml:space="preserve"> </t>
  </si>
  <si>
    <t>rozdz. 85401</t>
  </si>
  <si>
    <t>Świetlice szkolne</t>
  </si>
  <si>
    <r>
      <t>§</t>
    </r>
    <r>
      <rPr>
        <sz val="12"/>
        <rFont val="Times New Roman"/>
        <family val="1"/>
      </rPr>
      <t xml:space="preserve"> 2708</t>
    </r>
  </si>
  <si>
    <t>środki na dofinansowanie własnych zadań bieżących gmin (związków gmin), powiatów (związków powiatów), samorządów województw, pozyskane z innych źródeł</t>
  </si>
  <si>
    <t>§ 2709</t>
  </si>
  <si>
    <t>R-em dz. 854</t>
  </si>
  <si>
    <t xml:space="preserve">RAZEM </t>
  </si>
  <si>
    <t>RAZEM  DOCHODY</t>
  </si>
  <si>
    <t>Dz. 926 Kultura fizyczna i sport</t>
  </si>
  <si>
    <t>rozdz. 92695</t>
  </si>
  <si>
    <t>Pozostała działalność</t>
  </si>
  <si>
    <t>§ 6290</t>
  </si>
  <si>
    <t>Środki na dofinansowanie własnych inwestycji gmin (związków gmin), powiatów (związków powiatów), samorządów województw, pozyskane z innych źródeł</t>
  </si>
  <si>
    <t>R-em dz. 926</t>
  </si>
  <si>
    <t>R-m dz. 600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</si>
</sst>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0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12"/>
      <name val="Lucida Sans Unicod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ck"/>
    </border>
    <border>
      <left style="hair">
        <color indexed="8"/>
      </left>
      <right style="hair">
        <color indexed="8"/>
      </right>
      <top style="thin"/>
      <bottom style="thick"/>
    </border>
    <border>
      <left style="hair">
        <color indexed="8"/>
      </left>
      <right style="thin"/>
      <top style="thin"/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4" fontId="2" fillId="0" borderId="5" xfId="18" applyNumberFormat="1" applyFont="1" applyFill="1" applyBorder="1" applyAlignment="1" applyProtection="1">
      <alignment/>
      <protection/>
    </xf>
    <xf numFmtId="4" fontId="2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4" fontId="2" fillId="0" borderId="3" xfId="18" applyNumberFormat="1" applyFont="1" applyFill="1" applyBorder="1" applyAlignment="1" applyProtection="1">
      <alignment/>
      <protection/>
    </xf>
    <xf numFmtId="0" fontId="2" fillId="0" borderId="5" xfId="0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4" fillId="0" borderId="1" xfId="18" applyNumberFormat="1" applyFont="1" applyFill="1" applyBorder="1" applyAlignment="1" applyProtection="1">
      <alignment/>
      <protection/>
    </xf>
    <xf numFmtId="4" fontId="4" fillId="0" borderId="8" xfId="18" applyNumberFormat="1" applyFont="1" applyFill="1" applyBorder="1" applyAlignment="1" applyProtection="1">
      <alignment/>
      <protection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>
      <alignment/>
    </xf>
    <xf numFmtId="4" fontId="4" fillId="0" borderId="7" xfId="18" applyNumberFormat="1" applyFont="1" applyFill="1" applyBorder="1" applyAlignment="1" applyProtection="1">
      <alignment/>
      <protection/>
    </xf>
    <xf numFmtId="4" fontId="4" fillId="0" borderId="3" xfId="18" applyNumberFormat="1" applyFont="1" applyFill="1" applyBorder="1" applyAlignment="1" applyProtection="1">
      <alignment/>
      <protection/>
    </xf>
    <xf numFmtId="4" fontId="4" fillId="0" borderId="10" xfId="18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4" fontId="4" fillId="0" borderId="11" xfId="18" applyNumberFormat="1" applyFont="1" applyFill="1" applyBorder="1" applyAlignment="1" applyProtection="1">
      <alignment/>
      <protection/>
    </xf>
    <xf numFmtId="4" fontId="2" fillId="0" borderId="11" xfId="18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4" fontId="2" fillId="0" borderId="14" xfId="18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>
      <alignment/>
    </xf>
    <xf numFmtId="4" fontId="2" fillId="0" borderId="15" xfId="18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4" fontId="2" fillId="0" borderId="3" xfId="18" applyNumberFormat="1" applyFont="1" applyFill="1" applyBorder="1" applyAlignment="1" applyProtection="1">
      <alignment horizontal="center"/>
      <protection/>
    </xf>
    <xf numFmtId="4" fontId="2" fillId="0" borderId="5" xfId="18" applyNumberFormat="1" applyFont="1" applyFill="1" applyBorder="1" applyAlignment="1" applyProtection="1">
      <alignment horizontal="center"/>
      <protection/>
    </xf>
    <xf numFmtId="4" fontId="2" fillId="0" borderId="8" xfId="18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2" fillId="0" borderId="7" xfId="18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18" applyNumberFormat="1" applyFont="1" applyFill="1" applyBorder="1" applyAlignment="1" applyProtection="1">
      <alignment/>
      <protection/>
    </xf>
    <xf numFmtId="4" fontId="2" fillId="0" borderId="2" xfId="18" applyNumberFormat="1" applyFont="1" applyFill="1" applyBorder="1" applyAlignment="1" applyProtection="1">
      <alignment/>
      <protection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horizontal="left" vertical="top"/>
    </xf>
    <xf numFmtId="4" fontId="2" fillId="0" borderId="19" xfId="18" applyNumberFormat="1" applyFont="1" applyFill="1" applyBorder="1" applyAlignment="1" applyProtection="1">
      <alignment/>
      <protection/>
    </xf>
    <xf numFmtId="4" fontId="2" fillId="0" borderId="8" xfId="18" applyNumberFormat="1" applyFont="1" applyFill="1" applyBorder="1" applyAlignment="1" applyProtection="1">
      <alignment/>
      <protection/>
    </xf>
    <xf numFmtId="0" fontId="4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" fontId="4" fillId="0" borderId="5" xfId="18" applyNumberFormat="1" applyFont="1" applyFill="1" applyBorder="1" applyAlignment="1" applyProtection="1">
      <alignment/>
      <protection/>
    </xf>
    <xf numFmtId="4" fontId="4" fillId="0" borderId="1" xfId="0" applyNumberFormat="1" applyFont="1" applyBorder="1" applyAlignment="1">
      <alignment/>
    </xf>
    <xf numFmtId="4" fontId="4" fillId="0" borderId="0" xfId="18" applyNumberFormat="1" applyFont="1" applyFill="1" applyBorder="1" applyAlignment="1" applyProtection="1">
      <alignment/>
      <protection/>
    </xf>
    <xf numFmtId="4" fontId="2" fillId="0" borderId="0" xfId="18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2" fontId="2" fillId="0" borderId="0" xfId="18" applyNumberFormat="1" applyFont="1" applyFill="1" applyBorder="1" applyAlignment="1" applyProtection="1">
      <alignment/>
      <protection/>
    </xf>
    <xf numFmtId="0" fontId="7" fillId="0" borderId="5" xfId="0" applyFont="1" applyBorder="1" applyAlignment="1">
      <alignment horizontal="left" vertical="top"/>
    </xf>
    <xf numFmtId="4" fontId="4" fillId="0" borderId="20" xfId="18" applyNumberFormat="1" applyFont="1" applyFill="1" applyBorder="1" applyAlignment="1" applyProtection="1">
      <alignment/>
      <protection/>
    </xf>
    <xf numFmtId="4" fontId="2" fillId="0" borderId="21" xfId="18" applyNumberFormat="1" applyFont="1" applyFill="1" applyBorder="1" applyAlignment="1" applyProtection="1">
      <alignment/>
      <protection/>
    </xf>
    <xf numFmtId="4" fontId="4" fillId="0" borderId="22" xfId="18" applyNumberFormat="1" applyFont="1" applyFill="1" applyBorder="1" applyAlignment="1" applyProtection="1">
      <alignment/>
      <protection/>
    </xf>
    <xf numFmtId="4" fontId="4" fillId="0" borderId="23" xfId="18" applyNumberFormat="1" applyFont="1" applyFill="1" applyBorder="1" applyAlignment="1" applyProtection="1">
      <alignment/>
      <protection/>
    </xf>
    <xf numFmtId="4" fontId="2" fillId="0" borderId="21" xfId="18" applyNumberFormat="1" applyFont="1" applyFill="1" applyBorder="1" applyAlignment="1" applyProtection="1">
      <alignment horizontal="right"/>
      <protection/>
    </xf>
    <xf numFmtId="4" fontId="4" fillId="0" borderId="24" xfId="18" applyNumberFormat="1" applyFont="1" applyFill="1" applyBorder="1" applyAlignment="1" applyProtection="1">
      <alignment/>
      <protection/>
    </xf>
    <xf numFmtId="4" fontId="4" fillId="0" borderId="22" xfId="18" applyNumberFormat="1" applyFont="1" applyFill="1" applyBorder="1" applyAlignment="1" applyProtection="1">
      <alignment horizontal="right"/>
      <protection/>
    </xf>
    <xf numFmtId="0" fontId="2" fillId="0" borderId="6" xfId="0" applyFont="1" applyBorder="1" applyAlignment="1">
      <alignment horizontal="left" vertical="top"/>
    </xf>
    <xf numFmtId="4" fontId="2" fillId="0" borderId="3" xfId="18" applyNumberFormat="1" applyFont="1" applyFill="1" applyBorder="1" applyAlignment="1" applyProtection="1">
      <alignment horizontal="center"/>
      <protection/>
    </xf>
    <xf numFmtId="4" fontId="2" fillId="0" borderId="3" xfId="18" applyNumberFormat="1" applyFont="1" applyFill="1" applyBorder="1" applyAlignment="1" applyProtection="1">
      <alignment horizontal="right"/>
      <protection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4" fontId="2" fillId="0" borderId="15" xfId="0" applyNumberFormat="1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4" fontId="4" fillId="0" borderId="28" xfId="18" applyNumberFormat="1" applyFont="1" applyFill="1" applyBorder="1" applyAlignment="1" applyProtection="1">
      <alignment/>
      <protection/>
    </xf>
    <xf numFmtId="4" fontId="2" fillId="0" borderId="8" xfId="18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4" fillId="0" borderId="2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" fontId="4" fillId="0" borderId="2" xfId="18" applyNumberFormat="1" applyFont="1" applyFill="1" applyBorder="1" applyAlignment="1" applyProtection="1">
      <alignment horizontal="center"/>
      <protection/>
    </xf>
    <xf numFmtId="4" fontId="4" fillId="0" borderId="16" xfId="18" applyNumberFormat="1" applyFont="1" applyFill="1" applyBorder="1" applyAlignment="1" applyProtection="1">
      <alignment horizontal="center"/>
      <protection/>
    </xf>
    <xf numFmtId="0" fontId="2" fillId="0" borderId="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4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18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8"/>
  <sheetViews>
    <sheetView tabSelected="1" zoomScaleSheetLayoutView="100" workbookViewId="0" topLeftCell="A63">
      <selection activeCell="A38" sqref="A38:D38"/>
    </sheetView>
  </sheetViews>
  <sheetFormatPr defaultColWidth="9.00390625" defaultRowHeight="12.75"/>
  <cols>
    <col min="1" max="1" width="13.00390625" style="1" customWidth="1"/>
    <col min="2" max="3" width="9.125" style="1" customWidth="1"/>
    <col min="4" max="4" width="23.875" style="1" customWidth="1"/>
    <col min="5" max="5" width="15.375" style="2" customWidth="1"/>
    <col min="6" max="6" width="12.75390625" style="2" customWidth="1"/>
    <col min="7" max="7" width="13.125" style="2" customWidth="1"/>
    <col min="8" max="255" width="9.125" style="1" customWidth="1"/>
  </cols>
  <sheetData>
    <row r="1" spans="5:7" ht="16.5" customHeight="1">
      <c r="E1" s="108" t="s">
        <v>0</v>
      </c>
      <c r="F1" s="108"/>
      <c r="G1" s="108"/>
    </row>
    <row r="2" spans="5:7" ht="16.5" customHeight="1">
      <c r="E2" s="108" t="s">
        <v>1</v>
      </c>
      <c r="F2" s="108"/>
      <c r="G2" s="108"/>
    </row>
    <row r="3" spans="5:7" ht="16.5" customHeight="1">
      <c r="E3" s="109" t="s">
        <v>2</v>
      </c>
      <c r="F3" s="109"/>
      <c r="G3" s="109"/>
    </row>
    <row r="4" spans="5:7" ht="16.5" customHeight="1">
      <c r="E4" s="3"/>
      <c r="F4" s="3"/>
      <c r="G4" s="3"/>
    </row>
    <row r="5" spans="1:7" ht="22.5">
      <c r="A5" s="110" t="s">
        <v>3</v>
      </c>
      <c r="B5" s="110"/>
      <c r="C5" s="110"/>
      <c r="D5" s="110"/>
      <c r="E5" s="110"/>
      <c r="F5" s="110"/>
      <c r="G5" s="110"/>
    </row>
    <row r="6" spans="1:7" ht="12" customHeight="1">
      <c r="A6" s="4"/>
      <c r="B6" s="4"/>
      <c r="C6" s="4"/>
      <c r="D6" s="4"/>
      <c r="E6" s="4"/>
      <c r="F6" s="4"/>
      <c r="G6" s="4"/>
    </row>
    <row r="7" spans="1:7" ht="15" customHeight="1">
      <c r="A7" s="111" t="s">
        <v>4</v>
      </c>
      <c r="B7" s="111"/>
      <c r="C7" s="111"/>
      <c r="D7" s="111"/>
      <c r="E7" s="112" t="s">
        <v>5</v>
      </c>
      <c r="F7" s="112" t="s">
        <v>6</v>
      </c>
      <c r="G7" s="113" t="s">
        <v>7</v>
      </c>
    </row>
    <row r="8" spans="1:7" ht="31.5" customHeight="1">
      <c r="A8" s="111"/>
      <c r="B8" s="111"/>
      <c r="C8" s="111"/>
      <c r="D8" s="111"/>
      <c r="E8" s="112"/>
      <c r="F8" s="112"/>
      <c r="G8" s="113"/>
    </row>
    <row r="9" spans="1:7" ht="15.75">
      <c r="A9" s="114">
        <v>1</v>
      </c>
      <c r="B9" s="114"/>
      <c r="C9" s="114"/>
      <c r="D9" s="114"/>
      <c r="E9" s="5"/>
      <c r="F9" s="5"/>
      <c r="G9" s="6"/>
    </row>
    <row r="10" spans="1:7" ht="15.75">
      <c r="A10" s="115"/>
      <c r="B10" s="115"/>
      <c r="C10" s="115"/>
      <c r="D10" s="115"/>
      <c r="E10" s="7"/>
      <c r="F10" s="8"/>
      <c r="G10" s="6"/>
    </row>
    <row r="11" spans="1:7" ht="15.75">
      <c r="A11" s="116" t="s">
        <v>8</v>
      </c>
      <c r="B11" s="116"/>
      <c r="C11" s="116"/>
      <c r="D11" s="116"/>
      <c r="E11" s="9"/>
      <c r="F11" s="9"/>
      <c r="G11" s="10"/>
    </row>
    <row r="12" spans="1:7" ht="15.75">
      <c r="A12" s="11" t="s">
        <v>9</v>
      </c>
      <c r="B12" s="12"/>
      <c r="C12" s="12"/>
      <c r="D12" s="13"/>
      <c r="E12" s="14"/>
      <c r="F12" s="9"/>
      <c r="G12" s="10"/>
    </row>
    <row r="13" spans="1:7" ht="15.75">
      <c r="A13" s="15"/>
      <c r="B13" s="12"/>
      <c r="C13" s="12"/>
      <c r="D13" s="13"/>
      <c r="E13" s="14"/>
      <c r="F13" s="9"/>
      <c r="G13" s="10"/>
    </row>
    <row r="14" spans="1:7" ht="15" customHeight="1">
      <c r="A14" s="15" t="s">
        <v>10</v>
      </c>
      <c r="B14" s="117" t="s">
        <v>11</v>
      </c>
      <c r="C14" s="117"/>
      <c r="D14" s="117"/>
      <c r="E14" s="14"/>
      <c r="F14" s="9"/>
      <c r="G14" s="10"/>
    </row>
    <row r="15" spans="1:7" ht="15.75">
      <c r="A15" s="15"/>
      <c r="B15" s="117"/>
      <c r="C15" s="117"/>
      <c r="D15" s="117"/>
      <c r="E15" s="14"/>
      <c r="F15" s="9"/>
      <c r="G15" s="10"/>
    </row>
    <row r="16" spans="1:7" ht="15.75">
      <c r="A16" s="15"/>
      <c r="B16" s="117"/>
      <c r="C16" s="117"/>
      <c r="D16" s="117"/>
      <c r="E16" s="14"/>
      <c r="F16" s="9"/>
      <c r="G16" s="10"/>
    </row>
    <row r="17" spans="1:7" ht="15.75">
      <c r="A17" s="15"/>
      <c r="B17" s="117"/>
      <c r="C17" s="117"/>
      <c r="D17" s="117"/>
      <c r="E17" s="14">
        <v>2000</v>
      </c>
      <c r="F17" s="9"/>
      <c r="G17" s="10"/>
    </row>
    <row r="18" spans="1:7" ht="12.75" customHeight="1" hidden="1">
      <c r="A18" s="15"/>
      <c r="B18" s="117"/>
      <c r="C18" s="117"/>
      <c r="D18" s="117"/>
      <c r="E18" s="14"/>
      <c r="F18" s="9"/>
      <c r="G18" s="10"/>
    </row>
    <row r="19" spans="1:7" ht="12.75" customHeight="1" hidden="1">
      <c r="A19" s="15"/>
      <c r="B19" s="117"/>
      <c r="C19" s="117"/>
      <c r="D19" s="117"/>
      <c r="E19" s="14"/>
      <c r="F19" s="9"/>
      <c r="G19" s="10"/>
    </row>
    <row r="20" spans="1:7" ht="15.75" hidden="1">
      <c r="A20" s="15"/>
      <c r="B20" s="117"/>
      <c r="C20" s="117"/>
      <c r="D20" s="117"/>
      <c r="E20" s="16"/>
      <c r="F20" s="17"/>
      <c r="G20" s="10"/>
    </row>
    <row r="21" spans="1:7" ht="15.75">
      <c r="A21" s="15"/>
      <c r="B21" s="118"/>
      <c r="C21" s="118"/>
      <c r="D21" s="118"/>
      <c r="E21" s="17"/>
      <c r="F21" s="17"/>
      <c r="G21" s="18"/>
    </row>
    <row r="22" spans="1:7" ht="15.75">
      <c r="A22" s="114" t="s">
        <v>12</v>
      </c>
      <c r="B22" s="114"/>
      <c r="C22" s="114"/>
      <c r="D22" s="114"/>
      <c r="E22" s="19">
        <f>SUM(E13:E20)</f>
        <v>2000</v>
      </c>
      <c r="F22" s="19"/>
      <c r="G22" s="20"/>
    </row>
    <row r="23" spans="1:7" ht="15.75">
      <c r="A23" s="21"/>
      <c r="B23" s="12"/>
      <c r="C23" s="12"/>
      <c r="D23" s="22"/>
      <c r="E23" s="23"/>
      <c r="F23" s="24"/>
      <c r="G23" s="25"/>
    </row>
    <row r="24" spans="1:7" ht="15.75">
      <c r="A24" s="119" t="s">
        <v>13</v>
      </c>
      <c r="B24" s="119"/>
      <c r="C24" s="119"/>
      <c r="D24" s="119"/>
      <c r="E24" s="14"/>
      <c r="F24" s="14"/>
      <c r="G24" s="10"/>
    </row>
    <row r="25" spans="1:7" ht="15" customHeight="1">
      <c r="A25" s="119"/>
      <c r="B25" s="119"/>
      <c r="C25" s="119"/>
      <c r="D25" s="119"/>
      <c r="E25" s="14"/>
      <c r="F25" s="14"/>
      <c r="G25" s="10"/>
    </row>
    <row r="26" spans="1:7" ht="8.25" customHeight="1">
      <c r="A26" s="119"/>
      <c r="B26" s="119"/>
      <c r="C26" s="119"/>
      <c r="D26" s="119"/>
      <c r="E26" s="14"/>
      <c r="F26" s="14"/>
      <c r="G26" s="10"/>
    </row>
    <row r="27" spans="1:7" ht="15.75">
      <c r="A27" s="11" t="s">
        <v>14</v>
      </c>
      <c r="B27" s="12"/>
      <c r="C27" s="12"/>
      <c r="D27" s="22"/>
      <c r="E27" s="14"/>
      <c r="F27" s="14"/>
      <c r="G27" s="10"/>
    </row>
    <row r="28" spans="1:7" ht="15.75">
      <c r="A28" s="15"/>
      <c r="B28" s="12"/>
      <c r="C28" s="12"/>
      <c r="D28" s="22"/>
      <c r="E28" s="14"/>
      <c r="F28" s="14"/>
      <c r="G28" s="10"/>
    </row>
    <row r="29" spans="1:7" ht="15.75">
      <c r="A29" s="15" t="s">
        <v>15</v>
      </c>
      <c r="B29" s="12" t="s">
        <v>16</v>
      </c>
      <c r="C29" s="12"/>
      <c r="D29" s="22"/>
      <c r="E29" s="14">
        <v>300000</v>
      </c>
      <c r="F29" s="14"/>
      <c r="G29" s="10"/>
    </row>
    <row r="30" spans="1:7" ht="15.75">
      <c r="A30" s="15" t="s">
        <v>17</v>
      </c>
      <c r="B30" s="12" t="s">
        <v>18</v>
      </c>
      <c r="C30" s="12"/>
      <c r="D30" s="22"/>
      <c r="E30" s="14">
        <v>1000</v>
      </c>
      <c r="F30" s="14"/>
      <c r="G30" s="10"/>
    </row>
    <row r="31" spans="1:7" ht="15.75">
      <c r="A31" s="15"/>
      <c r="B31" s="12"/>
      <c r="C31" s="12"/>
      <c r="D31" s="22"/>
      <c r="E31" s="14"/>
      <c r="F31" s="14"/>
      <c r="G31" s="10"/>
    </row>
    <row r="32" spans="1:7" ht="15.75">
      <c r="A32" s="114" t="s">
        <v>19</v>
      </c>
      <c r="B32" s="114"/>
      <c r="C32" s="114"/>
      <c r="D32" s="114"/>
      <c r="E32" s="19">
        <f>SUM(E25:E31)</f>
        <v>301000</v>
      </c>
      <c r="F32" s="19">
        <f>SUM(F28:F31)</f>
        <v>0</v>
      </c>
      <c r="G32" s="19">
        <f>SUM(G28:G31)</f>
        <v>0</v>
      </c>
    </row>
    <row r="33" spans="1:7" ht="15.75">
      <c r="A33" s="21"/>
      <c r="B33" s="26"/>
      <c r="C33" s="26"/>
      <c r="D33" s="27"/>
      <c r="E33" s="24"/>
      <c r="F33" s="24"/>
      <c r="G33" s="24"/>
    </row>
    <row r="34" spans="1:7" ht="15.75">
      <c r="A34" s="120" t="s">
        <v>20</v>
      </c>
      <c r="B34" s="120"/>
      <c r="C34" s="120"/>
      <c r="D34" s="120"/>
      <c r="E34" s="24"/>
      <c r="F34" s="24"/>
      <c r="G34" s="24"/>
    </row>
    <row r="35" spans="1:7" ht="15.75">
      <c r="A35" s="28"/>
      <c r="B35" s="29"/>
      <c r="C35" s="29"/>
      <c r="D35" s="30"/>
      <c r="E35" s="24"/>
      <c r="F35" s="24"/>
      <c r="G35" s="24"/>
    </row>
    <row r="36" spans="1:7" ht="15.75">
      <c r="A36" s="31" t="s">
        <v>21</v>
      </c>
      <c r="B36" s="121" t="s">
        <v>22</v>
      </c>
      <c r="C36" s="121"/>
      <c r="D36" s="121"/>
      <c r="E36" s="24"/>
      <c r="F36" s="24"/>
      <c r="G36" s="24"/>
    </row>
    <row r="37" spans="1:7" ht="15.75">
      <c r="A37" s="32" t="s">
        <v>23</v>
      </c>
      <c r="B37" s="122" t="s">
        <v>24</v>
      </c>
      <c r="C37" s="122"/>
      <c r="D37" s="122"/>
      <c r="E37" s="14">
        <v>9900</v>
      </c>
      <c r="F37" s="14"/>
      <c r="G37" s="10"/>
    </row>
    <row r="38" spans="1:7" ht="15.75">
      <c r="A38" s="123" t="s">
        <v>167</v>
      </c>
      <c r="B38" s="123"/>
      <c r="C38" s="123"/>
      <c r="D38" s="123"/>
      <c r="E38" s="34">
        <f>SUM(E36:E37)</f>
        <v>9900</v>
      </c>
      <c r="F38" s="35"/>
      <c r="G38" s="36"/>
    </row>
    <row r="39" spans="1:7" ht="15.75">
      <c r="A39" s="32"/>
      <c r="B39" s="37"/>
      <c r="C39" s="37"/>
      <c r="D39" s="33"/>
      <c r="E39" s="14"/>
      <c r="F39" s="14"/>
      <c r="G39" s="10"/>
    </row>
    <row r="40" spans="1:7" ht="15.75">
      <c r="A40" s="38" t="s">
        <v>25</v>
      </c>
      <c r="B40" s="12"/>
      <c r="C40" s="12"/>
      <c r="D40" s="13"/>
      <c r="E40" s="14"/>
      <c r="F40" s="14"/>
      <c r="G40" s="10"/>
    </row>
    <row r="41" spans="1:7" ht="15.75">
      <c r="A41" s="15"/>
      <c r="B41" s="12"/>
      <c r="C41" s="12"/>
      <c r="D41" s="13"/>
      <c r="E41" s="14"/>
      <c r="F41" s="14"/>
      <c r="G41" s="10"/>
    </row>
    <row r="42" spans="1:7" ht="15.75">
      <c r="A42" s="11" t="s">
        <v>26</v>
      </c>
      <c r="B42" s="124" t="s">
        <v>27</v>
      </c>
      <c r="C42" s="124"/>
      <c r="D42" s="124"/>
      <c r="E42" s="14"/>
      <c r="F42" s="14"/>
      <c r="G42" s="10"/>
    </row>
    <row r="43" spans="1:7" ht="10.5" customHeight="1">
      <c r="A43" s="15"/>
      <c r="B43" s="12"/>
      <c r="C43" s="12"/>
      <c r="D43" s="13"/>
      <c r="E43" s="14"/>
      <c r="F43" s="14"/>
      <c r="G43" s="10"/>
    </row>
    <row r="44" spans="1:7" ht="15" customHeight="1">
      <c r="A44" s="15" t="s">
        <v>28</v>
      </c>
      <c r="B44" s="125" t="s">
        <v>29</v>
      </c>
      <c r="C44" s="125"/>
      <c r="D44" s="125"/>
      <c r="E44" s="14"/>
      <c r="F44" s="14"/>
      <c r="G44" s="10"/>
    </row>
    <row r="45" spans="1:7" ht="15.75">
      <c r="A45" s="15"/>
      <c r="B45" s="125"/>
      <c r="C45" s="125"/>
      <c r="D45" s="125"/>
      <c r="E45" s="14">
        <v>17452.64</v>
      </c>
      <c r="F45" s="14"/>
      <c r="G45" s="10"/>
    </row>
    <row r="46" spans="1:7" ht="15" customHeight="1">
      <c r="A46" s="15" t="s">
        <v>10</v>
      </c>
      <c r="B46" s="117" t="s">
        <v>30</v>
      </c>
      <c r="C46" s="117"/>
      <c r="D46" s="117"/>
      <c r="E46" s="14"/>
      <c r="F46" s="14"/>
      <c r="G46" s="10"/>
    </row>
    <row r="47" spans="1:7" ht="15.75">
      <c r="A47" s="15"/>
      <c r="B47" s="117"/>
      <c r="C47" s="117"/>
      <c r="D47" s="117"/>
      <c r="E47" s="14"/>
      <c r="F47" s="14"/>
      <c r="G47" s="10"/>
    </row>
    <row r="48" spans="1:7" ht="15.75">
      <c r="A48" s="15"/>
      <c r="B48" s="117"/>
      <c r="C48" s="117"/>
      <c r="D48" s="117"/>
      <c r="E48" s="14"/>
      <c r="F48" s="14"/>
      <c r="G48" s="10"/>
    </row>
    <row r="49" spans="1:7" ht="15.75">
      <c r="A49" s="15"/>
      <c r="B49" s="117"/>
      <c r="C49" s="117"/>
      <c r="D49" s="117"/>
      <c r="E49" s="14">
        <v>196000</v>
      </c>
      <c r="F49" s="14"/>
      <c r="G49" s="10"/>
    </row>
    <row r="50" spans="1:7" ht="27.75" customHeight="1">
      <c r="A50" s="91"/>
      <c r="B50" s="41"/>
      <c r="C50" s="41"/>
      <c r="D50" s="41"/>
      <c r="E50" s="42"/>
      <c r="F50" s="42"/>
      <c r="G50" s="43"/>
    </row>
    <row r="51" spans="1:7" ht="15" customHeight="1">
      <c r="A51" s="103" t="s">
        <v>31</v>
      </c>
      <c r="B51" s="126" t="s">
        <v>32</v>
      </c>
      <c r="C51" s="126"/>
      <c r="D51" s="126"/>
      <c r="E51" s="44"/>
      <c r="F51" s="44"/>
      <c r="G51" s="100"/>
    </row>
    <row r="52" spans="1:7" ht="15.75">
      <c r="A52" s="15"/>
      <c r="B52" s="126"/>
      <c r="C52" s="126"/>
      <c r="D52" s="126"/>
      <c r="E52" s="14"/>
      <c r="F52" s="14"/>
      <c r="G52" s="10"/>
    </row>
    <row r="53" spans="1:7" ht="15.75">
      <c r="A53" s="15"/>
      <c r="B53" s="126"/>
      <c r="C53" s="126"/>
      <c r="D53" s="126"/>
      <c r="E53" s="14"/>
      <c r="F53" s="14">
        <v>2076506</v>
      </c>
      <c r="G53" s="10"/>
    </row>
    <row r="54" spans="1:7" ht="10.5" customHeight="1">
      <c r="A54" s="15"/>
      <c r="B54" s="45"/>
      <c r="C54" s="45"/>
      <c r="D54" s="61"/>
      <c r="E54" s="14"/>
      <c r="F54" s="14"/>
      <c r="G54" s="10"/>
    </row>
    <row r="55" spans="1:7" ht="17.25" customHeight="1">
      <c r="A55" s="97" t="s">
        <v>33</v>
      </c>
      <c r="B55" s="98" t="s">
        <v>34</v>
      </c>
      <c r="C55" s="98"/>
      <c r="D55" s="87"/>
      <c r="E55" s="88"/>
      <c r="F55" s="89">
        <v>950000</v>
      </c>
      <c r="G55" s="92"/>
    </row>
    <row r="56" spans="1:7" ht="12.75" customHeight="1" hidden="1">
      <c r="A56" s="97"/>
      <c r="B56" s="98"/>
      <c r="C56" s="98"/>
      <c r="D56" s="87"/>
      <c r="E56" s="88"/>
      <c r="F56" s="88"/>
      <c r="G56" s="92"/>
    </row>
    <row r="57" spans="1:7" ht="12.75" customHeight="1">
      <c r="A57" s="104"/>
      <c r="B57" s="46"/>
      <c r="C57" s="46"/>
      <c r="D57" s="99"/>
      <c r="E57" s="47"/>
      <c r="F57" s="47"/>
      <c r="G57" s="101"/>
    </row>
    <row r="58" spans="1:8" ht="16.5" customHeight="1">
      <c r="A58" s="93" t="s">
        <v>35</v>
      </c>
      <c r="B58" s="94"/>
      <c r="C58" s="94"/>
      <c r="D58" s="95"/>
      <c r="E58" s="48"/>
      <c r="F58" s="48"/>
      <c r="G58" s="101"/>
      <c r="H58" s="12"/>
    </row>
    <row r="59" spans="1:7" ht="12.75" customHeight="1">
      <c r="A59" s="104"/>
      <c r="B59" s="46"/>
      <c r="C59" s="46"/>
      <c r="D59" s="99"/>
      <c r="E59" s="47"/>
      <c r="F59" s="47"/>
      <c r="G59" s="101"/>
    </row>
    <row r="60" spans="1:7" ht="79.5" customHeight="1">
      <c r="A60" s="105" t="s">
        <v>36</v>
      </c>
      <c r="B60" s="96" t="s">
        <v>37</v>
      </c>
      <c r="C60" s="96"/>
      <c r="D60" s="96"/>
      <c r="E60" s="49"/>
      <c r="F60" s="107">
        <v>55002</v>
      </c>
      <c r="G60" s="102"/>
    </row>
    <row r="61" spans="1:7" ht="15.75">
      <c r="A61" s="114" t="s">
        <v>38</v>
      </c>
      <c r="B61" s="114"/>
      <c r="C61" s="114"/>
      <c r="D61" s="114"/>
      <c r="E61" s="19">
        <f>SUM(E39:E55)</f>
        <v>213452.64</v>
      </c>
      <c r="F61" s="19">
        <f>SUM(F37:F60)</f>
        <v>3081508</v>
      </c>
      <c r="G61" s="19">
        <f>SUM(G37:G56)</f>
        <v>0</v>
      </c>
    </row>
    <row r="62" spans="1:7" ht="15.75">
      <c r="A62" s="90"/>
      <c r="B62" s="90"/>
      <c r="C62" s="90"/>
      <c r="D62" s="90"/>
      <c r="E62" s="14"/>
      <c r="F62" s="14"/>
      <c r="G62" s="10"/>
    </row>
    <row r="63" spans="1:7" ht="15.75">
      <c r="A63" s="38" t="s">
        <v>39</v>
      </c>
      <c r="B63" s="12"/>
      <c r="C63" s="12"/>
      <c r="D63" s="13"/>
      <c r="E63" s="14"/>
      <c r="F63" s="14"/>
      <c r="G63" s="10"/>
    </row>
    <row r="64" spans="1:7" ht="15.75">
      <c r="A64" s="15"/>
      <c r="B64" s="12"/>
      <c r="C64" s="12"/>
      <c r="D64" s="13"/>
      <c r="E64" s="14"/>
      <c r="F64" s="14"/>
      <c r="G64" s="10"/>
    </row>
    <row r="65" spans="1:7" ht="15.75">
      <c r="A65" s="11" t="s">
        <v>40</v>
      </c>
      <c r="B65" s="50" t="s">
        <v>41</v>
      </c>
      <c r="C65" s="12"/>
      <c r="D65" s="13"/>
      <c r="E65" s="14"/>
      <c r="F65" s="14"/>
      <c r="G65" s="10"/>
    </row>
    <row r="66" spans="1:7" ht="15.75">
      <c r="A66" s="15"/>
      <c r="B66" s="12"/>
      <c r="C66" s="12"/>
      <c r="D66" s="13"/>
      <c r="E66" s="14"/>
      <c r="F66" s="14"/>
      <c r="G66" s="10"/>
    </row>
    <row r="67" spans="1:7" ht="15" customHeight="1">
      <c r="A67" s="15" t="s">
        <v>42</v>
      </c>
      <c r="B67" s="125" t="s">
        <v>43</v>
      </c>
      <c r="C67" s="125"/>
      <c r="D67" s="125"/>
      <c r="E67" s="14"/>
      <c r="F67" s="14"/>
      <c r="G67" s="10"/>
    </row>
    <row r="68" spans="1:7" ht="15.75">
      <c r="A68" s="15"/>
      <c r="B68" s="125"/>
      <c r="C68" s="125"/>
      <c r="D68" s="125"/>
      <c r="E68" s="14"/>
      <c r="F68" s="14"/>
      <c r="G68" s="10"/>
    </row>
    <row r="69" spans="1:7" ht="19.5" customHeight="1">
      <c r="A69" s="15"/>
      <c r="B69" s="125"/>
      <c r="C69" s="125"/>
      <c r="D69" s="125"/>
      <c r="E69" s="14">
        <v>69598</v>
      </c>
      <c r="F69" s="14"/>
      <c r="G69" s="10">
        <v>69598</v>
      </c>
    </row>
    <row r="70" spans="1:7" ht="15" customHeight="1">
      <c r="A70" s="15" t="s">
        <v>44</v>
      </c>
      <c r="B70" s="125" t="s">
        <v>45</v>
      </c>
      <c r="C70" s="125"/>
      <c r="D70" s="125"/>
      <c r="E70" s="14"/>
      <c r="F70" s="14"/>
      <c r="G70" s="10"/>
    </row>
    <row r="71" spans="1:7" ht="15.75">
      <c r="A71" s="15"/>
      <c r="B71" s="125"/>
      <c r="C71" s="125"/>
      <c r="D71" s="125"/>
      <c r="E71" s="14"/>
      <c r="F71" s="14"/>
      <c r="G71" s="10"/>
    </row>
    <row r="72" spans="1:7" ht="18.75" customHeight="1">
      <c r="A72" s="15"/>
      <c r="B72" s="125"/>
      <c r="C72" s="125"/>
      <c r="D72" s="125"/>
      <c r="E72" s="14">
        <v>592</v>
      </c>
      <c r="F72" s="14"/>
      <c r="G72" s="10"/>
    </row>
    <row r="73" spans="1:7" ht="15.75">
      <c r="A73" s="15"/>
      <c r="B73" s="12"/>
      <c r="C73" s="12"/>
      <c r="D73" s="13"/>
      <c r="E73" s="14"/>
      <c r="F73" s="14"/>
      <c r="G73" s="10"/>
    </row>
    <row r="74" spans="1:7" ht="16.5" customHeight="1">
      <c r="A74" s="114" t="s">
        <v>46</v>
      </c>
      <c r="B74" s="114"/>
      <c r="C74" s="114"/>
      <c r="D74" s="114"/>
      <c r="E74" s="19">
        <f>SUM(E63:E73)</f>
        <v>70190</v>
      </c>
      <c r="F74" s="19"/>
      <c r="G74" s="19">
        <f>SUM(G62:G73)</f>
        <v>69598</v>
      </c>
    </row>
    <row r="75" spans="1:7" ht="15.75">
      <c r="A75" s="15"/>
      <c r="B75" s="12"/>
      <c r="C75" s="12"/>
      <c r="D75" s="13"/>
      <c r="E75" s="14"/>
      <c r="F75" s="14"/>
      <c r="G75" s="10"/>
    </row>
    <row r="76" spans="1:7" ht="15" customHeight="1">
      <c r="A76" s="119" t="s">
        <v>47</v>
      </c>
      <c r="B76" s="119"/>
      <c r="C76" s="119"/>
      <c r="D76" s="119"/>
      <c r="E76" s="14"/>
      <c r="F76" s="14"/>
      <c r="G76" s="10"/>
    </row>
    <row r="77" spans="1:7" ht="15.75">
      <c r="A77" s="119"/>
      <c r="B77" s="119"/>
      <c r="C77" s="119"/>
      <c r="D77" s="119"/>
      <c r="E77" s="14"/>
      <c r="F77" s="14"/>
      <c r="G77" s="10"/>
    </row>
    <row r="78" spans="1:7" ht="15.75">
      <c r="A78" s="15"/>
      <c r="B78" s="12"/>
      <c r="C78" s="12"/>
      <c r="D78" s="13"/>
      <c r="E78" s="14"/>
      <c r="F78" s="14"/>
      <c r="G78" s="10"/>
    </row>
    <row r="79" spans="1:7" ht="15" customHeight="1">
      <c r="A79" s="11" t="s">
        <v>48</v>
      </c>
      <c r="B79" s="127" t="s">
        <v>49</v>
      </c>
      <c r="C79" s="127"/>
      <c r="D79" s="127"/>
      <c r="E79" s="14"/>
      <c r="F79" s="14"/>
      <c r="G79" s="10"/>
    </row>
    <row r="80" spans="1:7" ht="15.75">
      <c r="A80" s="15"/>
      <c r="B80" s="127"/>
      <c r="C80" s="127"/>
      <c r="D80" s="127"/>
      <c r="E80" s="14"/>
      <c r="F80" s="14"/>
      <c r="G80" s="10"/>
    </row>
    <row r="81" spans="1:7" ht="15.75">
      <c r="A81" s="15"/>
      <c r="B81" s="51"/>
      <c r="C81" s="51"/>
      <c r="D81" s="51"/>
      <c r="E81" s="14"/>
      <c r="F81" s="14"/>
      <c r="G81" s="10"/>
    </row>
    <row r="82" spans="1:7" ht="15" customHeight="1">
      <c r="A82" s="15" t="s">
        <v>42</v>
      </c>
      <c r="B82" s="125" t="s">
        <v>50</v>
      </c>
      <c r="C82" s="125"/>
      <c r="D82" s="125"/>
      <c r="E82" s="14"/>
      <c r="F82" s="14"/>
      <c r="G82" s="10"/>
    </row>
    <row r="83" spans="1:7" ht="15.75">
      <c r="A83" s="15"/>
      <c r="B83" s="125"/>
      <c r="C83" s="125"/>
      <c r="D83" s="125"/>
      <c r="E83" s="14"/>
      <c r="F83" s="14"/>
      <c r="G83" s="10"/>
    </row>
    <row r="84" spans="1:7" ht="15.75">
      <c r="A84" s="15"/>
      <c r="B84" s="125"/>
      <c r="C84" s="125"/>
      <c r="D84" s="125"/>
      <c r="E84" s="14">
        <v>1032</v>
      </c>
      <c r="F84" s="14"/>
      <c r="G84" s="10">
        <v>1032</v>
      </c>
    </row>
    <row r="85" spans="1:7" ht="15.75">
      <c r="A85" s="114" t="s">
        <v>51</v>
      </c>
      <c r="B85" s="114"/>
      <c r="C85" s="114"/>
      <c r="D85" s="114"/>
      <c r="E85" s="19">
        <f>SUM(E76:E84)</f>
        <v>1032</v>
      </c>
      <c r="F85" s="19"/>
      <c r="G85" s="19">
        <f>SUM(G82:G84)</f>
        <v>1032</v>
      </c>
    </row>
    <row r="86" spans="1:7" ht="17.25" customHeight="1">
      <c r="A86" s="15"/>
      <c r="B86" s="12"/>
      <c r="C86" s="12"/>
      <c r="D86" s="13"/>
      <c r="E86" s="52"/>
      <c r="F86" s="14"/>
      <c r="G86" s="10"/>
    </row>
    <row r="87" spans="1:256" ht="15" customHeight="1">
      <c r="A87" s="128" t="s">
        <v>52</v>
      </c>
      <c r="B87" s="128"/>
      <c r="C87" s="128"/>
      <c r="D87" s="128"/>
      <c r="E87" s="52"/>
      <c r="F87" s="14"/>
      <c r="G87" s="10"/>
      <c r="IV87" s="53"/>
    </row>
    <row r="88" spans="1:256" ht="15.75">
      <c r="A88" s="128"/>
      <c r="B88" s="128"/>
      <c r="C88" s="128"/>
      <c r="D88" s="128"/>
      <c r="E88" s="52"/>
      <c r="F88" s="14"/>
      <c r="G88" s="10"/>
      <c r="IV88" s="53"/>
    </row>
    <row r="89" spans="1:7" ht="15.75">
      <c r="A89" s="15"/>
      <c r="B89" s="12"/>
      <c r="C89" s="12"/>
      <c r="D89" s="13"/>
      <c r="E89" s="52"/>
      <c r="F89" s="14"/>
      <c r="G89" s="10"/>
    </row>
    <row r="90" spans="1:7" ht="15.75">
      <c r="A90" s="11" t="s">
        <v>53</v>
      </c>
      <c r="B90" s="50" t="s">
        <v>54</v>
      </c>
      <c r="C90" s="50"/>
      <c r="D90" s="13"/>
      <c r="E90" s="52"/>
      <c r="F90" s="14"/>
      <c r="G90" s="10"/>
    </row>
    <row r="91" spans="1:7" ht="15.75">
      <c r="A91" s="15"/>
      <c r="B91" s="12"/>
      <c r="C91" s="12"/>
      <c r="D91" s="13"/>
      <c r="E91" s="52"/>
      <c r="F91" s="14"/>
      <c r="G91" s="10"/>
    </row>
    <row r="92" spans="1:7" ht="15.75">
      <c r="A92" s="15" t="s">
        <v>42</v>
      </c>
      <c r="B92" s="117" t="s">
        <v>55</v>
      </c>
      <c r="C92" s="117"/>
      <c r="D92" s="117"/>
      <c r="E92" s="52"/>
      <c r="F92" s="14"/>
      <c r="G92" s="10"/>
    </row>
    <row r="93" spans="1:7" ht="15.75">
      <c r="A93" s="15"/>
      <c r="B93" s="117"/>
      <c r="C93" s="117"/>
      <c r="D93" s="117"/>
      <c r="E93" s="52"/>
      <c r="F93" s="14"/>
      <c r="G93" s="10"/>
    </row>
    <row r="94" spans="1:7" ht="15.75">
      <c r="A94" s="15"/>
      <c r="B94" s="117"/>
      <c r="C94" s="117"/>
      <c r="D94" s="117"/>
      <c r="E94" s="52">
        <v>1800</v>
      </c>
      <c r="F94" s="14"/>
      <c r="G94" s="10">
        <v>1800</v>
      </c>
    </row>
    <row r="95" spans="1:7" ht="15.75">
      <c r="A95" s="114" t="s">
        <v>56</v>
      </c>
      <c r="B95" s="114"/>
      <c r="C95" s="114"/>
      <c r="D95" s="114"/>
      <c r="E95" s="19">
        <f>SUM(E87:E94)</f>
        <v>1800</v>
      </c>
      <c r="F95" s="19"/>
      <c r="G95" s="19">
        <f>SUM(G92:G94)</f>
        <v>1800</v>
      </c>
    </row>
    <row r="96" spans="1:7" ht="15.75">
      <c r="A96" s="54"/>
      <c r="B96" s="55"/>
      <c r="C96" s="55"/>
      <c r="D96" s="56"/>
      <c r="E96" s="57"/>
      <c r="F96" s="58"/>
      <c r="G96" s="59"/>
    </row>
    <row r="97" spans="1:7" ht="15" customHeight="1">
      <c r="A97" s="119" t="s">
        <v>57</v>
      </c>
      <c r="B97" s="119"/>
      <c r="C97" s="119"/>
      <c r="D97" s="119"/>
      <c r="E97" s="52"/>
      <c r="F97" s="14"/>
      <c r="G97" s="10"/>
    </row>
    <row r="98" spans="1:7" ht="15.75">
      <c r="A98" s="119"/>
      <c r="B98" s="119"/>
      <c r="C98" s="119"/>
      <c r="D98" s="119"/>
      <c r="E98" s="52"/>
      <c r="F98" s="14"/>
      <c r="G98" s="10"/>
    </row>
    <row r="99" spans="1:7" ht="15.75">
      <c r="A99" s="119"/>
      <c r="B99" s="119"/>
      <c r="C99" s="119"/>
      <c r="D99" s="119"/>
      <c r="E99" s="52"/>
      <c r="F99" s="14"/>
      <c r="G99" s="10"/>
    </row>
    <row r="100" spans="1:7" ht="12" customHeight="1">
      <c r="A100" s="119"/>
      <c r="B100" s="119"/>
      <c r="C100" s="119"/>
      <c r="D100" s="119"/>
      <c r="E100" s="52"/>
      <c r="F100" s="14"/>
      <c r="G100" s="10"/>
    </row>
    <row r="101" spans="1:7" ht="15.75" hidden="1">
      <c r="A101" s="119"/>
      <c r="B101" s="119"/>
      <c r="C101" s="119"/>
      <c r="D101" s="119"/>
      <c r="E101" s="52"/>
      <c r="F101" s="14"/>
      <c r="G101" s="10"/>
    </row>
    <row r="102" spans="1:7" ht="15" customHeight="1">
      <c r="A102" s="11" t="s">
        <v>58</v>
      </c>
      <c r="B102" s="127" t="s">
        <v>59</v>
      </c>
      <c r="C102" s="127"/>
      <c r="D102" s="127"/>
      <c r="E102" s="52"/>
      <c r="F102" s="14"/>
      <c r="G102" s="10"/>
    </row>
    <row r="103" spans="1:7" ht="15.75">
      <c r="A103" s="15"/>
      <c r="B103" s="127"/>
      <c r="C103" s="127"/>
      <c r="D103" s="127"/>
      <c r="E103" s="52"/>
      <c r="F103" s="14"/>
      <c r="G103" s="10"/>
    </row>
    <row r="104" spans="1:7" ht="15.75">
      <c r="A104" s="15"/>
      <c r="B104" s="129"/>
      <c r="C104" s="129"/>
      <c r="D104" s="129"/>
      <c r="E104" s="52"/>
      <c r="F104" s="14"/>
      <c r="G104" s="10"/>
    </row>
    <row r="105" spans="1:7" ht="15" customHeight="1">
      <c r="A105" s="15" t="s">
        <v>60</v>
      </c>
      <c r="B105" s="117" t="s">
        <v>61</v>
      </c>
      <c r="C105" s="117"/>
      <c r="D105" s="117"/>
      <c r="E105" s="52"/>
      <c r="F105" s="14"/>
      <c r="G105" s="10"/>
    </row>
    <row r="106" spans="1:7" ht="15.75">
      <c r="A106" s="15"/>
      <c r="B106" s="117"/>
      <c r="C106" s="117"/>
      <c r="D106" s="117"/>
      <c r="E106" s="52">
        <v>7500</v>
      </c>
      <c r="F106" s="14"/>
      <c r="G106" s="10"/>
    </row>
    <row r="107" spans="1:7" ht="15.75">
      <c r="A107" s="15"/>
      <c r="B107" s="12"/>
      <c r="C107" s="12"/>
      <c r="D107" s="13"/>
      <c r="E107" s="52"/>
      <c r="F107" s="14"/>
      <c r="G107" s="10"/>
    </row>
    <row r="108" spans="1:7" ht="15" customHeight="1">
      <c r="A108" s="11" t="s">
        <v>62</v>
      </c>
      <c r="B108" s="127" t="s">
        <v>63</v>
      </c>
      <c r="C108" s="127"/>
      <c r="D108" s="127"/>
      <c r="E108" s="52"/>
      <c r="F108" s="14"/>
      <c r="G108" s="10"/>
    </row>
    <row r="109" spans="1:7" ht="15.75">
      <c r="A109" s="15"/>
      <c r="B109" s="127"/>
      <c r="C109" s="127"/>
      <c r="D109" s="127"/>
      <c r="E109" s="52"/>
      <c r="F109" s="14"/>
      <c r="G109" s="10"/>
    </row>
    <row r="110" spans="1:7" ht="15.75">
      <c r="A110" s="15"/>
      <c r="B110" s="127"/>
      <c r="C110" s="127"/>
      <c r="D110" s="127"/>
      <c r="E110" s="52"/>
      <c r="F110" s="14"/>
      <c r="G110" s="10"/>
    </row>
    <row r="111" spans="1:7" ht="15.75">
      <c r="A111" s="15"/>
      <c r="B111" s="127"/>
      <c r="C111" s="127"/>
      <c r="D111" s="127"/>
      <c r="E111" s="52"/>
      <c r="F111" s="14"/>
      <c r="G111" s="10"/>
    </row>
    <row r="112" spans="1:7" ht="0.75" customHeight="1">
      <c r="A112" s="15"/>
      <c r="B112" s="127"/>
      <c r="C112" s="127"/>
      <c r="D112" s="127"/>
      <c r="E112" s="52"/>
      <c r="F112" s="14"/>
      <c r="G112" s="10"/>
    </row>
    <row r="113" spans="1:7" ht="15.75" hidden="1">
      <c r="A113" s="15"/>
      <c r="B113" s="127"/>
      <c r="C113" s="127"/>
      <c r="D113" s="127"/>
      <c r="E113" s="52"/>
      <c r="F113" s="14"/>
      <c r="G113" s="10"/>
    </row>
    <row r="114" spans="1:7" ht="15.75" hidden="1">
      <c r="A114" s="15"/>
      <c r="B114" s="127"/>
      <c r="C114" s="127"/>
      <c r="D114" s="127"/>
      <c r="E114" s="52"/>
      <c r="F114" s="14"/>
      <c r="G114" s="10"/>
    </row>
    <row r="115" spans="1:7" ht="15.75">
      <c r="A115" s="15" t="s">
        <v>64</v>
      </c>
      <c r="B115" s="12" t="s">
        <v>65</v>
      </c>
      <c r="C115" s="12"/>
      <c r="D115" s="13"/>
      <c r="E115" s="52">
        <v>363882.79</v>
      </c>
      <c r="F115" s="14"/>
      <c r="G115" s="10"/>
    </row>
    <row r="116" spans="1:7" ht="15.75">
      <c r="A116" s="15" t="s">
        <v>66</v>
      </c>
      <c r="B116" s="12" t="s">
        <v>67</v>
      </c>
      <c r="C116" s="12"/>
      <c r="D116" s="13"/>
      <c r="E116" s="52">
        <v>2075.23</v>
      </c>
      <c r="F116" s="14"/>
      <c r="G116" s="10"/>
    </row>
    <row r="117" spans="1:7" ht="15.75">
      <c r="A117" s="15" t="s">
        <v>68</v>
      </c>
      <c r="B117" s="12" t="s">
        <v>69</v>
      </c>
      <c r="C117" s="12"/>
      <c r="D117" s="13"/>
      <c r="E117" s="52">
        <v>53614.13</v>
      </c>
      <c r="F117" s="14"/>
      <c r="G117" s="10"/>
    </row>
    <row r="118" spans="1:7" ht="15.75">
      <c r="A118" s="15" t="s">
        <v>70</v>
      </c>
      <c r="B118" s="117" t="s">
        <v>71</v>
      </c>
      <c r="C118" s="117"/>
      <c r="D118" s="117"/>
      <c r="E118" s="16">
        <v>23930</v>
      </c>
      <c r="F118" s="10"/>
      <c r="G118" s="10"/>
    </row>
    <row r="119" spans="1:7" ht="15.75">
      <c r="A119" s="15" t="s">
        <v>72</v>
      </c>
      <c r="B119" s="117" t="s">
        <v>73</v>
      </c>
      <c r="C119" s="117"/>
      <c r="D119" s="117"/>
      <c r="E119" s="16">
        <v>1000</v>
      </c>
      <c r="F119" s="14"/>
      <c r="G119" s="10"/>
    </row>
    <row r="120" spans="1:7" ht="15.75">
      <c r="A120" s="15"/>
      <c r="B120" s="60"/>
      <c r="C120" s="60"/>
      <c r="D120" s="60"/>
      <c r="E120" s="16"/>
      <c r="F120" s="14"/>
      <c r="G120" s="10"/>
    </row>
    <row r="121" spans="1:7" ht="15" customHeight="1">
      <c r="A121" s="11" t="s">
        <v>74</v>
      </c>
      <c r="B121" s="127" t="s">
        <v>75</v>
      </c>
      <c r="C121" s="127"/>
      <c r="D121" s="127"/>
      <c r="E121" s="52"/>
      <c r="F121" s="14"/>
      <c r="G121" s="10"/>
    </row>
    <row r="122" spans="1:7" ht="56.25" customHeight="1">
      <c r="A122" s="15"/>
      <c r="B122" s="127"/>
      <c r="C122" s="127"/>
      <c r="D122" s="127"/>
      <c r="E122" s="52"/>
      <c r="F122" s="14"/>
      <c r="G122" s="10"/>
    </row>
    <row r="123" spans="1:7" ht="15.75">
      <c r="A123" s="15" t="s">
        <v>64</v>
      </c>
      <c r="B123" s="12" t="s">
        <v>65</v>
      </c>
      <c r="C123" s="12"/>
      <c r="D123" s="13"/>
      <c r="E123" s="52">
        <v>234580.45</v>
      </c>
      <c r="F123" s="14"/>
      <c r="G123" s="10"/>
    </row>
    <row r="124" spans="1:7" ht="15.75">
      <c r="A124" s="15" t="s">
        <v>66</v>
      </c>
      <c r="B124" s="12" t="s">
        <v>67</v>
      </c>
      <c r="C124" s="12"/>
      <c r="D124" s="13"/>
      <c r="E124" s="52">
        <v>516493.02</v>
      </c>
      <c r="F124" s="14"/>
      <c r="G124" s="10"/>
    </row>
    <row r="125" spans="1:7" ht="15.75">
      <c r="A125" s="15" t="s">
        <v>76</v>
      </c>
      <c r="B125" s="12" t="s">
        <v>77</v>
      </c>
      <c r="C125" s="12"/>
      <c r="D125" s="13"/>
      <c r="E125" s="52">
        <v>35046.25</v>
      </c>
      <c r="F125" s="14"/>
      <c r="G125" s="10"/>
    </row>
    <row r="126" spans="1:7" ht="15.75">
      <c r="A126" s="15" t="s">
        <v>70</v>
      </c>
      <c r="B126" s="130" t="s">
        <v>78</v>
      </c>
      <c r="C126" s="130"/>
      <c r="D126" s="130"/>
      <c r="E126" s="16">
        <v>93160</v>
      </c>
      <c r="F126" s="10"/>
      <c r="G126" s="10"/>
    </row>
    <row r="127" spans="1:7" ht="15.75">
      <c r="A127" s="15" t="s">
        <v>79</v>
      </c>
      <c r="B127" s="130" t="s">
        <v>80</v>
      </c>
      <c r="C127" s="130"/>
      <c r="D127" s="130"/>
      <c r="E127" s="16">
        <v>10000</v>
      </c>
      <c r="F127" s="10"/>
      <c r="G127" s="10"/>
    </row>
    <row r="128" spans="1:7" ht="15.75">
      <c r="A128" s="15" t="s">
        <v>81</v>
      </c>
      <c r="B128" s="12" t="s">
        <v>82</v>
      </c>
      <c r="C128" s="12"/>
      <c r="D128" s="13"/>
      <c r="E128" s="52">
        <v>100</v>
      </c>
      <c r="F128" s="14"/>
      <c r="G128" s="10"/>
    </row>
    <row r="129" spans="1:7" ht="15.75">
      <c r="A129" s="15" t="s">
        <v>72</v>
      </c>
      <c r="B129" s="130" t="s">
        <v>83</v>
      </c>
      <c r="C129" s="130"/>
      <c r="D129" s="130"/>
      <c r="E129" s="52">
        <v>40000</v>
      </c>
      <c r="F129" s="14"/>
      <c r="G129" s="10"/>
    </row>
    <row r="130" spans="1:7" ht="15.75">
      <c r="A130" s="15"/>
      <c r="B130" s="12"/>
      <c r="C130" s="12"/>
      <c r="D130" s="13"/>
      <c r="E130" s="52"/>
      <c r="F130" s="14"/>
      <c r="G130" s="10"/>
    </row>
    <row r="131" spans="1:7" ht="15" customHeight="1">
      <c r="A131" s="11" t="s">
        <v>84</v>
      </c>
      <c r="B131" s="127" t="s">
        <v>85</v>
      </c>
      <c r="C131" s="127"/>
      <c r="D131" s="127"/>
      <c r="E131" s="52"/>
      <c r="F131" s="14"/>
      <c r="G131" s="10"/>
    </row>
    <row r="132" spans="1:7" ht="15.75">
      <c r="A132" s="15"/>
      <c r="B132" s="127"/>
      <c r="C132" s="127"/>
      <c r="D132" s="127"/>
      <c r="E132" s="52"/>
      <c r="F132" s="14"/>
      <c r="G132" s="10"/>
    </row>
    <row r="133" spans="1:7" ht="15" customHeight="1">
      <c r="A133" s="15"/>
      <c r="B133" s="12"/>
      <c r="C133" s="12"/>
      <c r="D133" s="13"/>
      <c r="E133" s="52"/>
      <c r="F133" s="14"/>
      <c r="G133" s="10"/>
    </row>
    <row r="134" spans="1:7" ht="15.75">
      <c r="A134" s="15" t="s">
        <v>86</v>
      </c>
      <c r="B134" s="12" t="s">
        <v>87</v>
      </c>
      <c r="C134" s="12"/>
      <c r="D134" s="13"/>
      <c r="E134" s="52">
        <v>17000</v>
      </c>
      <c r="F134" s="14"/>
      <c r="G134" s="10"/>
    </row>
    <row r="135" spans="1:7" ht="15.75">
      <c r="A135" s="62" t="s">
        <v>88</v>
      </c>
      <c r="B135" s="117" t="s">
        <v>89</v>
      </c>
      <c r="C135" s="117"/>
      <c r="D135" s="117"/>
      <c r="E135" s="52">
        <v>5000</v>
      </c>
      <c r="F135" s="14"/>
      <c r="G135" s="10"/>
    </row>
    <row r="136" spans="1:7" ht="15.75">
      <c r="A136" s="15"/>
      <c r="B136" s="12"/>
      <c r="C136" s="12"/>
      <c r="D136" s="13"/>
      <c r="E136" s="52"/>
      <c r="F136" s="14"/>
      <c r="G136" s="10"/>
    </row>
    <row r="137" spans="1:7" ht="15.75">
      <c r="A137" s="11" t="s">
        <v>90</v>
      </c>
      <c r="B137" s="50" t="s">
        <v>91</v>
      </c>
      <c r="C137" s="12"/>
      <c r="D137" s="13"/>
      <c r="E137" s="52"/>
      <c r="F137" s="14"/>
      <c r="G137" s="10"/>
    </row>
    <row r="138" spans="1:7" ht="15.75">
      <c r="A138" s="15"/>
      <c r="B138" s="12"/>
      <c r="C138" s="12"/>
      <c r="D138" s="13"/>
      <c r="E138" s="52"/>
      <c r="F138" s="14"/>
      <c r="G138" s="10"/>
    </row>
    <row r="139" spans="1:7" ht="15.75">
      <c r="A139" s="15" t="s">
        <v>92</v>
      </c>
      <c r="B139" s="130" t="s">
        <v>93</v>
      </c>
      <c r="C139" s="130"/>
      <c r="D139" s="130"/>
      <c r="E139" s="16">
        <v>3000</v>
      </c>
      <c r="F139" s="10"/>
      <c r="G139" s="10"/>
    </row>
    <row r="140" spans="1:7" ht="15.75">
      <c r="A140" s="15"/>
      <c r="B140" s="12"/>
      <c r="C140" s="12"/>
      <c r="D140" s="13"/>
      <c r="E140" s="52"/>
      <c r="F140" s="14"/>
      <c r="G140" s="10"/>
    </row>
    <row r="141" spans="1:7" ht="15" customHeight="1">
      <c r="A141" s="11" t="s">
        <v>94</v>
      </c>
      <c r="B141" s="131" t="s">
        <v>95</v>
      </c>
      <c r="C141" s="131"/>
      <c r="D141" s="131"/>
      <c r="E141" s="52"/>
      <c r="F141" s="14"/>
      <c r="G141" s="10"/>
    </row>
    <row r="142" spans="1:7" ht="58.5" customHeight="1">
      <c r="A142" s="40"/>
      <c r="B142" s="131"/>
      <c r="C142" s="131"/>
      <c r="D142" s="131"/>
      <c r="E142" s="63"/>
      <c r="F142" s="64"/>
      <c r="G142" s="18"/>
    </row>
    <row r="143" spans="1:7" ht="15.75">
      <c r="A143" s="54" t="s">
        <v>96</v>
      </c>
      <c r="B143" s="132" t="s">
        <v>97</v>
      </c>
      <c r="C143" s="132"/>
      <c r="D143" s="132"/>
      <c r="E143" s="57">
        <v>1275927</v>
      </c>
      <c r="F143" s="58"/>
      <c r="G143" s="59"/>
    </row>
    <row r="144" spans="1:7" ht="15.75">
      <c r="A144" s="15" t="s">
        <v>98</v>
      </c>
      <c r="B144" s="130" t="s">
        <v>99</v>
      </c>
      <c r="C144" s="130"/>
      <c r="D144" s="130"/>
      <c r="E144" s="52">
        <v>4000</v>
      </c>
      <c r="F144" s="14"/>
      <c r="G144" s="10"/>
    </row>
    <row r="145" spans="1:7" ht="15.75">
      <c r="A145" s="15"/>
      <c r="B145" s="45"/>
      <c r="C145" s="45"/>
      <c r="D145" s="45"/>
      <c r="E145" s="52"/>
      <c r="F145" s="14"/>
      <c r="G145" s="10"/>
    </row>
    <row r="146" spans="1:7" ht="15.75">
      <c r="A146" s="65" t="s">
        <v>100</v>
      </c>
      <c r="B146" s="124" t="s">
        <v>101</v>
      </c>
      <c r="C146" s="124"/>
      <c r="D146" s="124"/>
      <c r="E146" s="52"/>
      <c r="F146" s="14"/>
      <c r="G146" s="10"/>
    </row>
    <row r="147" spans="1:7" ht="15.75">
      <c r="A147" s="15"/>
      <c r="B147" s="12"/>
      <c r="C147" s="12"/>
      <c r="D147" s="13"/>
      <c r="E147" s="52"/>
      <c r="F147" s="14"/>
      <c r="G147" s="10"/>
    </row>
    <row r="148" spans="1:7" ht="15.75">
      <c r="A148" s="15" t="s">
        <v>102</v>
      </c>
      <c r="B148" s="12" t="s">
        <v>103</v>
      </c>
      <c r="C148" s="12"/>
      <c r="D148" s="13"/>
      <c r="E148" s="52">
        <v>2500</v>
      </c>
      <c r="F148" s="14"/>
      <c r="G148" s="10"/>
    </row>
    <row r="149" spans="1:7" ht="15.75">
      <c r="A149" s="15" t="s">
        <v>104</v>
      </c>
      <c r="B149" s="130" t="s">
        <v>105</v>
      </c>
      <c r="C149" s="130"/>
      <c r="D149" s="130"/>
      <c r="E149" s="52"/>
      <c r="F149" s="14"/>
      <c r="G149" s="10"/>
    </row>
    <row r="150" spans="1:7" ht="15.75">
      <c r="A150" s="15" t="s">
        <v>106</v>
      </c>
      <c r="B150" s="130"/>
      <c r="C150" s="130"/>
      <c r="D150" s="130"/>
      <c r="E150" s="52">
        <v>2000</v>
      </c>
      <c r="F150" s="14"/>
      <c r="G150" s="10"/>
    </row>
    <row r="151" spans="1:7" ht="12.75" customHeight="1">
      <c r="A151" s="15"/>
      <c r="B151" s="12"/>
      <c r="C151" s="12"/>
      <c r="D151" s="13"/>
      <c r="E151" s="52"/>
      <c r="F151" s="14"/>
      <c r="G151" s="10"/>
    </row>
    <row r="152" spans="1:7" ht="16.5">
      <c r="A152" s="133" t="s">
        <v>107</v>
      </c>
      <c r="B152" s="133"/>
      <c r="C152" s="133"/>
      <c r="D152" s="133"/>
      <c r="E152" s="19">
        <f>SUM(E97:E151)</f>
        <v>2690808.87</v>
      </c>
      <c r="F152" s="19"/>
      <c r="G152" s="19"/>
    </row>
    <row r="153" spans="1:7" ht="16.5">
      <c r="A153" s="66"/>
      <c r="B153" s="67"/>
      <c r="C153" s="67"/>
      <c r="D153" s="68"/>
      <c r="E153" s="69"/>
      <c r="F153" s="24"/>
      <c r="G153" s="24"/>
    </row>
    <row r="154" spans="1:7" ht="15.75">
      <c r="A154" s="38" t="s">
        <v>108</v>
      </c>
      <c r="B154" s="12"/>
      <c r="C154" s="12"/>
      <c r="D154" s="13"/>
      <c r="E154" s="52"/>
      <c r="F154" s="14"/>
      <c r="G154" s="10"/>
    </row>
    <row r="155" spans="1:7" ht="15.75">
      <c r="A155" s="15"/>
      <c r="B155" s="12"/>
      <c r="C155" s="12"/>
      <c r="D155" s="13"/>
      <c r="E155" s="52"/>
      <c r="F155" s="14"/>
      <c r="G155" s="10"/>
    </row>
    <row r="156" spans="1:7" ht="15" customHeight="1">
      <c r="A156" s="11" t="s">
        <v>109</v>
      </c>
      <c r="B156" s="127" t="s">
        <v>110</v>
      </c>
      <c r="C156" s="127"/>
      <c r="D156" s="127"/>
      <c r="E156" s="52"/>
      <c r="F156" s="14"/>
      <c r="G156" s="10"/>
    </row>
    <row r="157" spans="1:7" ht="24.75" customHeight="1">
      <c r="A157" s="15"/>
      <c r="B157" s="127"/>
      <c r="C157" s="127"/>
      <c r="D157" s="127"/>
      <c r="E157" s="52"/>
      <c r="F157" s="14"/>
      <c r="G157" s="10"/>
    </row>
    <row r="158" spans="1:7" ht="15.75">
      <c r="A158" s="15" t="s">
        <v>111</v>
      </c>
      <c r="B158" s="130" t="s">
        <v>112</v>
      </c>
      <c r="C158" s="130"/>
      <c r="D158" s="130"/>
      <c r="E158" s="52">
        <v>4336326</v>
      </c>
      <c r="F158" s="14"/>
      <c r="G158" s="10"/>
    </row>
    <row r="159" spans="1:7" ht="15.75">
      <c r="A159" s="15"/>
      <c r="B159" s="45"/>
      <c r="C159" s="45"/>
      <c r="D159" s="61"/>
      <c r="E159" s="14"/>
      <c r="F159" s="14"/>
      <c r="G159" s="10"/>
    </row>
    <row r="160" spans="1:7" ht="15.75">
      <c r="A160" s="11" t="s">
        <v>113</v>
      </c>
      <c r="B160" s="124" t="s">
        <v>114</v>
      </c>
      <c r="C160" s="124"/>
      <c r="D160" s="124"/>
      <c r="E160" s="14"/>
      <c r="F160" s="14"/>
      <c r="G160" s="10"/>
    </row>
    <row r="161" spans="1:7" ht="15.75">
      <c r="A161" s="15"/>
      <c r="B161" s="124"/>
      <c r="C161" s="124"/>
      <c r="D161" s="124"/>
      <c r="E161" s="14"/>
      <c r="F161" s="14"/>
      <c r="G161" s="10"/>
    </row>
    <row r="162" spans="1:7" ht="15.75">
      <c r="A162" s="15"/>
      <c r="B162" s="12"/>
      <c r="C162" s="12"/>
      <c r="D162" s="13"/>
      <c r="E162" s="14"/>
      <c r="F162" s="14"/>
      <c r="G162" s="10"/>
    </row>
    <row r="163" spans="1:7" ht="15.75">
      <c r="A163" s="15" t="s">
        <v>111</v>
      </c>
      <c r="B163" s="130" t="s">
        <v>112</v>
      </c>
      <c r="C163" s="130"/>
      <c r="D163" s="130"/>
      <c r="E163" s="14">
        <v>3155319</v>
      </c>
      <c r="F163" s="14"/>
      <c r="G163" s="10"/>
    </row>
    <row r="164" spans="1:7" ht="15.75">
      <c r="A164" s="15"/>
      <c r="B164" s="45"/>
      <c r="C164" s="45"/>
      <c r="D164" s="61"/>
      <c r="E164" s="14"/>
      <c r="F164" s="14"/>
      <c r="G164" s="10"/>
    </row>
    <row r="165" spans="1:7" ht="15.75">
      <c r="A165" s="11" t="s">
        <v>115</v>
      </c>
      <c r="B165" s="50" t="s">
        <v>116</v>
      </c>
      <c r="C165" s="12"/>
      <c r="D165" s="13"/>
      <c r="E165" s="14"/>
      <c r="F165" s="14"/>
      <c r="G165" s="10"/>
    </row>
    <row r="166" spans="1:7" ht="15.75">
      <c r="A166" s="15"/>
      <c r="B166" s="12"/>
      <c r="C166" s="12"/>
      <c r="D166" s="13"/>
      <c r="E166" s="14"/>
      <c r="F166" s="14"/>
      <c r="G166" s="10"/>
    </row>
    <row r="167" spans="1:7" ht="15.75">
      <c r="A167" s="15" t="s">
        <v>17</v>
      </c>
      <c r="B167" s="12" t="s">
        <v>18</v>
      </c>
      <c r="C167" s="12"/>
      <c r="D167" s="13"/>
      <c r="E167" s="14">
        <v>5000</v>
      </c>
      <c r="F167" s="14"/>
      <c r="G167" s="10"/>
    </row>
    <row r="168" spans="1:7" ht="15" customHeight="1">
      <c r="A168" s="15"/>
      <c r="B168" s="12"/>
      <c r="C168" s="12"/>
      <c r="D168" s="13"/>
      <c r="E168" s="14"/>
      <c r="F168" s="14"/>
      <c r="G168" s="10"/>
    </row>
    <row r="169" spans="1:7" ht="15" customHeight="1">
      <c r="A169" s="11" t="s">
        <v>117</v>
      </c>
      <c r="B169" s="124" t="s">
        <v>118</v>
      </c>
      <c r="C169" s="124"/>
      <c r="D169" s="124"/>
      <c r="E169" s="14"/>
      <c r="F169" s="14"/>
      <c r="G169" s="10"/>
    </row>
    <row r="170" spans="1:7" ht="15.75">
      <c r="A170" s="15"/>
      <c r="B170" s="51"/>
      <c r="C170" s="51"/>
      <c r="D170" s="39"/>
      <c r="E170" s="14"/>
      <c r="F170" s="14"/>
      <c r="G170" s="10"/>
    </row>
    <row r="171" spans="1:7" ht="15" customHeight="1">
      <c r="A171" s="15" t="s">
        <v>111</v>
      </c>
      <c r="B171" s="130" t="s">
        <v>119</v>
      </c>
      <c r="C171" s="130"/>
      <c r="D171" s="130"/>
      <c r="E171" s="14">
        <v>137662</v>
      </c>
      <c r="F171" s="14"/>
      <c r="G171" s="10"/>
    </row>
    <row r="172" spans="1:7" ht="15.75">
      <c r="A172" s="15"/>
      <c r="B172" s="45"/>
      <c r="C172" s="45"/>
      <c r="D172" s="61"/>
      <c r="E172" s="14"/>
      <c r="F172" s="14"/>
      <c r="G172" s="10"/>
    </row>
    <row r="173" spans="1:7" ht="15.75">
      <c r="A173" s="114" t="s">
        <v>120</v>
      </c>
      <c r="B173" s="114"/>
      <c r="C173" s="114"/>
      <c r="D173" s="114"/>
      <c r="E173" s="70">
        <f>SUM(E154:E172)</f>
        <v>7634307</v>
      </c>
      <c r="F173" s="19"/>
      <c r="G173" s="19"/>
    </row>
    <row r="174" spans="1:7" ht="15.75">
      <c r="A174" s="15"/>
      <c r="B174" s="12"/>
      <c r="C174" s="12"/>
      <c r="D174" s="13"/>
      <c r="E174" s="14"/>
      <c r="F174" s="14"/>
      <c r="G174" s="10"/>
    </row>
    <row r="175" spans="1:7" ht="15.75">
      <c r="A175" s="38" t="s">
        <v>121</v>
      </c>
      <c r="B175" s="12"/>
      <c r="C175" s="12"/>
      <c r="D175" s="13"/>
      <c r="E175" s="14"/>
      <c r="F175" s="14"/>
      <c r="G175" s="10"/>
    </row>
    <row r="176" spans="1:7" ht="15.75">
      <c r="A176" s="15"/>
      <c r="B176" s="12"/>
      <c r="C176" s="12"/>
      <c r="D176" s="13"/>
      <c r="E176" s="14"/>
      <c r="F176" s="14"/>
      <c r="G176" s="10"/>
    </row>
    <row r="177" spans="1:7" ht="15.75">
      <c r="A177" s="11" t="s">
        <v>122</v>
      </c>
      <c r="B177" s="50" t="s">
        <v>123</v>
      </c>
      <c r="C177" s="12"/>
      <c r="D177" s="13"/>
      <c r="E177" s="14"/>
      <c r="F177" s="14"/>
      <c r="G177" s="10"/>
    </row>
    <row r="178" spans="1:7" ht="15.75">
      <c r="A178" s="15"/>
      <c r="B178" s="12"/>
      <c r="C178" s="12"/>
      <c r="D178" s="13"/>
      <c r="E178" s="14"/>
      <c r="F178" s="14"/>
      <c r="G178" s="10"/>
    </row>
    <row r="179" spans="1:7" ht="15.75">
      <c r="A179" s="15" t="s">
        <v>102</v>
      </c>
      <c r="B179" s="12" t="s">
        <v>103</v>
      </c>
      <c r="C179" s="12"/>
      <c r="D179" s="13"/>
      <c r="E179" s="14">
        <v>40000</v>
      </c>
      <c r="F179" s="14"/>
      <c r="G179" s="10"/>
    </row>
    <row r="180" spans="1:7" ht="15.75">
      <c r="A180" s="15" t="s">
        <v>124</v>
      </c>
      <c r="B180" s="12" t="s">
        <v>16</v>
      </c>
      <c r="C180" s="12"/>
      <c r="D180" s="13"/>
      <c r="E180" s="14">
        <v>104600</v>
      </c>
      <c r="F180" s="14"/>
      <c r="G180" s="10"/>
    </row>
    <row r="181" spans="1:7" ht="15.75">
      <c r="A181" s="15"/>
      <c r="B181" s="12"/>
      <c r="C181" s="12"/>
      <c r="D181" s="13"/>
      <c r="E181" s="14"/>
      <c r="F181" s="14"/>
      <c r="G181" s="10"/>
    </row>
    <row r="182" spans="1:7" ht="15.75">
      <c r="A182" s="11" t="s">
        <v>125</v>
      </c>
      <c r="B182" s="12"/>
      <c r="C182" s="12"/>
      <c r="D182" s="13"/>
      <c r="E182" s="14"/>
      <c r="F182" s="14"/>
      <c r="G182" s="10"/>
    </row>
    <row r="183" spans="1:7" ht="15.75">
      <c r="A183" s="15"/>
      <c r="B183" s="12"/>
      <c r="C183" s="12"/>
      <c r="D183" s="13"/>
      <c r="E183" s="14"/>
      <c r="F183" s="14"/>
      <c r="G183" s="10"/>
    </row>
    <row r="184" spans="1:7" ht="15.75">
      <c r="A184" s="15" t="s">
        <v>15</v>
      </c>
      <c r="B184" s="130" t="s">
        <v>16</v>
      </c>
      <c r="C184" s="130"/>
      <c r="D184" s="130"/>
      <c r="E184" s="14">
        <v>70000</v>
      </c>
      <c r="F184" s="14"/>
      <c r="G184" s="10"/>
    </row>
    <row r="185" spans="1:7" ht="15.75">
      <c r="A185" s="15"/>
      <c r="B185" s="12"/>
      <c r="C185" s="12"/>
      <c r="D185" s="13"/>
      <c r="E185" s="14"/>
      <c r="F185" s="14"/>
      <c r="G185" s="10"/>
    </row>
    <row r="186" spans="1:7" ht="15.75">
      <c r="A186" s="114" t="s">
        <v>126</v>
      </c>
      <c r="B186" s="114"/>
      <c r="C186" s="114"/>
      <c r="D186" s="114"/>
      <c r="E186" s="19">
        <f>SUM(E175:E185)</f>
        <v>214600</v>
      </c>
      <c r="F186" s="19"/>
      <c r="G186" s="19"/>
    </row>
    <row r="187" spans="1:7" ht="62.25" customHeight="1">
      <c r="A187" s="26"/>
      <c r="B187" s="26"/>
      <c r="C187" s="26"/>
      <c r="D187" s="26"/>
      <c r="E187" s="71"/>
      <c r="F187" s="71"/>
      <c r="G187" s="71"/>
    </row>
    <row r="188" spans="1:7" ht="15.75">
      <c r="A188" s="12"/>
      <c r="B188" s="12"/>
      <c r="C188" s="12"/>
      <c r="D188" s="12"/>
      <c r="E188" s="72"/>
      <c r="F188" s="72"/>
      <c r="G188" s="73"/>
    </row>
    <row r="189" spans="1:7" ht="15.75">
      <c r="A189" s="74" t="s">
        <v>127</v>
      </c>
      <c r="B189" s="55"/>
      <c r="C189" s="55"/>
      <c r="D189" s="55"/>
      <c r="E189" s="58"/>
      <c r="F189" s="58"/>
      <c r="G189" s="59"/>
    </row>
    <row r="190" spans="1:7" ht="15.75">
      <c r="A190" s="15"/>
      <c r="B190" s="12"/>
      <c r="C190" s="12"/>
      <c r="D190" s="12"/>
      <c r="E190" s="14"/>
      <c r="F190" s="14"/>
      <c r="G190" s="10"/>
    </row>
    <row r="191" spans="1:7" ht="15.75">
      <c r="A191" s="11" t="s">
        <v>128</v>
      </c>
      <c r="B191" s="134" t="s">
        <v>129</v>
      </c>
      <c r="C191" s="134"/>
      <c r="D191" s="134"/>
      <c r="E191" s="14"/>
      <c r="F191" s="14"/>
      <c r="G191" s="10"/>
    </row>
    <row r="192" spans="1:7" ht="15.75">
      <c r="A192" s="15"/>
      <c r="B192" s="51"/>
      <c r="C192" s="51"/>
      <c r="D192" s="51"/>
      <c r="E192" s="14"/>
      <c r="F192" s="14"/>
      <c r="G192" s="10"/>
    </row>
    <row r="193" spans="1:7" ht="30.75" customHeight="1">
      <c r="A193" s="62" t="s">
        <v>130</v>
      </c>
      <c r="B193" s="135" t="s">
        <v>131</v>
      </c>
      <c r="C193" s="135"/>
      <c r="D193" s="135"/>
      <c r="E193" s="14">
        <v>77750</v>
      </c>
      <c r="F193" s="14"/>
      <c r="G193" s="10"/>
    </row>
    <row r="194" spans="1:7" ht="15.75">
      <c r="A194" s="136" t="s">
        <v>132</v>
      </c>
      <c r="B194" s="136"/>
      <c r="C194" s="136"/>
      <c r="D194" s="136"/>
      <c r="E194" s="19">
        <f>SUM(E189:E193)</f>
        <v>77750</v>
      </c>
      <c r="F194" s="19"/>
      <c r="G194" s="19"/>
    </row>
    <row r="195" spans="1:7" ht="15.75">
      <c r="A195" s="15"/>
      <c r="B195" s="12"/>
      <c r="C195" s="12"/>
      <c r="D195" s="13"/>
      <c r="E195" s="14"/>
      <c r="F195" s="14"/>
      <c r="G195" s="10"/>
    </row>
    <row r="196" spans="1:7" ht="15.75">
      <c r="A196" s="38" t="s">
        <v>133</v>
      </c>
      <c r="B196" s="12"/>
      <c r="C196" s="12"/>
      <c r="D196" s="13"/>
      <c r="E196" s="14"/>
      <c r="F196" s="14"/>
      <c r="G196" s="10"/>
    </row>
    <row r="197" spans="1:7" ht="15" customHeight="1">
      <c r="A197" s="11" t="s">
        <v>134</v>
      </c>
      <c r="B197" s="127" t="s">
        <v>135</v>
      </c>
      <c r="C197" s="127"/>
      <c r="D197" s="127"/>
      <c r="E197" s="14"/>
      <c r="F197" s="14"/>
      <c r="G197" s="10"/>
    </row>
    <row r="198" spans="1:7" ht="15.75">
      <c r="A198" s="15"/>
      <c r="B198" s="127"/>
      <c r="C198" s="127"/>
      <c r="D198" s="127"/>
      <c r="E198" s="14"/>
      <c r="F198" s="14"/>
      <c r="G198" s="10"/>
    </row>
    <row r="199" spans="1:7" ht="15.75">
      <c r="A199" s="15"/>
      <c r="B199" s="127"/>
      <c r="C199" s="127"/>
      <c r="D199" s="127"/>
      <c r="E199" s="14"/>
      <c r="F199" s="14"/>
      <c r="G199" s="10"/>
    </row>
    <row r="200" spans="1:7" ht="48" customHeight="1">
      <c r="A200" s="62" t="s">
        <v>42</v>
      </c>
      <c r="B200" s="130" t="s">
        <v>136</v>
      </c>
      <c r="C200" s="130"/>
      <c r="D200" s="130"/>
      <c r="E200" s="14">
        <v>2149982</v>
      </c>
      <c r="F200" s="14"/>
      <c r="G200" s="10">
        <v>2149982</v>
      </c>
    </row>
    <row r="201" spans="1:7" ht="15.75">
      <c r="A201" s="15"/>
      <c r="B201" s="12"/>
      <c r="C201" s="12"/>
      <c r="D201" s="13"/>
      <c r="E201" s="14"/>
      <c r="F201" s="14"/>
      <c r="G201" s="10"/>
    </row>
    <row r="202" spans="1:7" ht="63" customHeight="1">
      <c r="A202" s="65" t="s">
        <v>137</v>
      </c>
      <c r="B202" s="124" t="s">
        <v>138</v>
      </c>
      <c r="C202" s="124"/>
      <c r="D202" s="124"/>
      <c r="E202" s="14"/>
      <c r="F202" s="14"/>
      <c r="G202" s="10"/>
    </row>
    <row r="203" spans="1:7" ht="15.75">
      <c r="A203" s="15"/>
      <c r="B203" s="12"/>
      <c r="C203" s="12"/>
      <c r="D203" s="13"/>
      <c r="E203" s="14"/>
      <c r="F203" s="14"/>
      <c r="G203" s="10"/>
    </row>
    <row r="204" spans="1:7" ht="45" customHeight="1">
      <c r="A204" s="62" t="s">
        <v>42</v>
      </c>
      <c r="B204" s="117" t="s">
        <v>139</v>
      </c>
      <c r="C204" s="117"/>
      <c r="D204" s="117"/>
      <c r="E204" s="14">
        <v>4234</v>
      </c>
      <c r="F204" s="14"/>
      <c r="G204" s="10">
        <v>4234</v>
      </c>
    </row>
    <row r="205" spans="1:7" ht="15.75">
      <c r="A205" s="15"/>
      <c r="B205" s="12"/>
      <c r="C205" s="12"/>
      <c r="D205" s="13"/>
      <c r="E205" s="14"/>
      <c r="F205" s="14"/>
      <c r="G205" s="10"/>
    </row>
    <row r="206" spans="1:7" ht="31.5" customHeight="1">
      <c r="A206" s="65" t="s">
        <v>140</v>
      </c>
      <c r="B206" s="127" t="s">
        <v>141</v>
      </c>
      <c r="C206" s="127"/>
      <c r="D206" s="127"/>
      <c r="E206" s="14"/>
      <c r="F206" s="14"/>
      <c r="G206" s="10"/>
    </row>
    <row r="207" spans="1:7" ht="15.75">
      <c r="A207" s="15"/>
      <c r="B207" s="12"/>
      <c r="C207" s="12"/>
      <c r="D207" s="13"/>
      <c r="E207" s="14"/>
      <c r="F207" s="14"/>
      <c r="G207" s="10"/>
    </row>
    <row r="208" spans="1:7" ht="47.25" customHeight="1">
      <c r="A208" s="62" t="s">
        <v>42</v>
      </c>
      <c r="B208" s="117" t="s">
        <v>142</v>
      </c>
      <c r="C208" s="117"/>
      <c r="D208" s="117"/>
      <c r="E208" s="14">
        <v>28432</v>
      </c>
      <c r="F208" s="14"/>
      <c r="G208" s="10">
        <v>28432</v>
      </c>
    </row>
    <row r="209" spans="1:7" ht="15" customHeight="1">
      <c r="A209" s="15"/>
      <c r="B209" s="12"/>
      <c r="C209" s="12"/>
      <c r="D209" s="13"/>
      <c r="E209" s="14"/>
      <c r="F209" s="10"/>
      <c r="G209" s="10"/>
    </row>
    <row r="210" spans="1:7" ht="47.25" customHeight="1">
      <c r="A210" s="62" t="s">
        <v>143</v>
      </c>
      <c r="B210" s="117" t="s">
        <v>144</v>
      </c>
      <c r="C210" s="117"/>
      <c r="D210" s="117"/>
      <c r="E210" s="14">
        <v>24497</v>
      </c>
      <c r="F210" s="14"/>
      <c r="G210" s="10"/>
    </row>
    <row r="211" spans="1:7" ht="15.75">
      <c r="A211" s="15"/>
      <c r="B211" s="12"/>
      <c r="C211" s="12"/>
      <c r="D211" s="13"/>
      <c r="E211" s="14"/>
      <c r="F211" s="14"/>
      <c r="G211" s="10"/>
    </row>
    <row r="212" spans="1:7" ht="15.75">
      <c r="A212" s="11" t="s">
        <v>145</v>
      </c>
      <c r="B212" s="50" t="s">
        <v>146</v>
      </c>
      <c r="C212" s="12"/>
      <c r="D212" s="13"/>
      <c r="E212" s="14"/>
      <c r="F212" s="14"/>
      <c r="G212" s="10"/>
    </row>
    <row r="213" spans="1:7" ht="15.75">
      <c r="A213" s="15"/>
      <c r="B213" s="12"/>
      <c r="C213" s="12"/>
      <c r="D213" s="13"/>
      <c r="E213" s="14"/>
      <c r="F213" s="14"/>
      <c r="G213" s="10"/>
    </row>
    <row r="214" spans="1:7" ht="48.75" customHeight="1">
      <c r="A214" s="62" t="s">
        <v>143</v>
      </c>
      <c r="B214" s="117" t="s">
        <v>144</v>
      </c>
      <c r="C214" s="117"/>
      <c r="D214" s="117"/>
      <c r="E214" s="14">
        <v>91597</v>
      </c>
      <c r="F214" s="14"/>
      <c r="G214" s="10"/>
    </row>
    <row r="215" spans="1:7" ht="15.75">
      <c r="A215" s="15"/>
      <c r="B215" s="12"/>
      <c r="C215" s="12"/>
      <c r="D215" s="13"/>
      <c r="E215" s="14"/>
      <c r="F215" s="14"/>
      <c r="G215" s="10"/>
    </row>
    <row r="216" spans="1:7" ht="15.75">
      <c r="A216" s="11" t="s">
        <v>147</v>
      </c>
      <c r="B216" s="124" t="s">
        <v>148</v>
      </c>
      <c r="C216" s="124"/>
      <c r="D216" s="124"/>
      <c r="E216" s="14"/>
      <c r="F216" s="14"/>
      <c r="G216" s="10"/>
    </row>
    <row r="217" spans="1:7" ht="15.75">
      <c r="A217" s="15"/>
      <c r="B217" s="124"/>
      <c r="C217" s="124"/>
      <c r="D217" s="124"/>
      <c r="E217" s="14"/>
      <c r="F217" s="14"/>
      <c r="G217" s="10"/>
    </row>
    <row r="218" spans="1:7" ht="15.75">
      <c r="A218" s="15"/>
      <c r="B218" s="12"/>
      <c r="C218" s="12"/>
      <c r="D218" s="13"/>
      <c r="E218" s="14"/>
      <c r="F218" s="14"/>
      <c r="G218" s="10"/>
    </row>
    <row r="219" spans="1:7" ht="15.75">
      <c r="A219" s="15" t="s">
        <v>15</v>
      </c>
      <c r="B219" s="12" t="s">
        <v>149</v>
      </c>
      <c r="C219" s="12"/>
      <c r="D219" s="13"/>
      <c r="E219" s="14">
        <v>6360</v>
      </c>
      <c r="F219" s="14"/>
      <c r="G219" s="10"/>
    </row>
    <row r="220" spans="1:7" ht="16.5" thickBot="1">
      <c r="A220" s="137" t="s">
        <v>150</v>
      </c>
      <c r="B220" s="138"/>
      <c r="C220" s="138"/>
      <c r="D220" s="139"/>
      <c r="E220" s="106">
        <f>SUM(E196:E219)</f>
        <v>2305102</v>
      </c>
      <c r="F220" s="106"/>
      <c r="G220" s="106">
        <f>SUM(G208+G204+G200)</f>
        <v>2182648</v>
      </c>
    </row>
    <row r="221" spans="1:7" ht="16.5" thickTop="1">
      <c r="A221" s="140"/>
      <c r="B221" s="140"/>
      <c r="C221" s="140"/>
      <c r="D221" s="140"/>
      <c r="E221" s="71"/>
      <c r="F221" s="71"/>
      <c r="G221" s="71"/>
    </row>
    <row r="222" spans="1:7" ht="15.75">
      <c r="A222" s="141" t="s">
        <v>151</v>
      </c>
      <c r="B222" s="141"/>
      <c r="C222" s="141"/>
      <c r="D222" s="141"/>
      <c r="E222" s="142" t="s">
        <v>152</v>
      </c>
      <c r="F222" s="143"/>
      <c r="G222" s="142"/>
    </row>
    <row r="223" spans="1:7" ht="15.75">
      <c r="A223" s="28"/>
      <c r="B223" s="29"/>
      <c r="C223" s="29"/>
      <c r="D223" s="30"/>
      <c r="E223" s="142"/>
      <c r="F223" s="143"/>
      <c r="G223" s="142"/>
    </row>
    <row r="224" spans="1:7" ht="15.75">
      <c r="A224" s="31" t="s">
        <v>153</v>
      </c>
      <c r="B224" s="121" t="s">
        <v>154</v>
      </c>
      <c r="C224" s="121"/>
      <c r="D224" s="121"/>
      <c r="E224" s="142"/>
      <c r="F224" s="143"/>
      <c r="G224" s="142"/>
    </row>
    <row r="225" spans="1:7" ht="15.75">
      <c r="A225" s="31"/>
      <c r="B225" s="75"/>
      <c r="C225" s="29"/>
      <c r="D225" s="30"/>
      <c r="E225" s="142"/>
      <c r="F225" s="143"/>
      <c r="G225" s="142"/>
    </row>
    <row r="226" spans="1:7" ht="15.75" customHeight="1">
      <c r="A226" s="76" t="s">
        <v>155</v>
      </c>
      <c r="B226" s="144" t="s">
        <v>156</v>
      </c>
      <c r="C226" s="144"/>
      <c r="D226" s="144"/>
      <c r="E226" s="142"/>
      <c r="F226" s="143"/>
      <c r="G226" s="142"/>
    </row>
    <row r="227" spans="1:7" ht="15.75">
      <c r="A227" s="76"/>
      <c r="B227" s="144"/>
      <c r="C227" s="144"/>
      <c r="D227" s="144"/>
      <c r="E227" s="142"/>
      <c r="F227" s="143"/>
      <c r="G227" s="142"/>
    </row>
    <row r="228" spans="1:7" ht="29.25" customHeight="1">
      <c r="A228" s="76"/>
      <c r="B228" s="144"/>
      <c r="C228" s="144"/>
      <c r="D228" s="144"/>
      <c r="E228" s="14">
        <v>6546.63</v>
      </c>
      <c r="F228" s="71"/>
      <c r="G228" s="24"/>
    </row>
    <row r="229" spans="1:7" ht="15.75">
      <c r="A229" s="76" t="s">
        <v>157</v>
      </c>
      <c r="B229" s="145" t="s">
        <v>156</v>
      </c>
      <c r="C229" s="145"/>
      <c r="D229" s="145"/>
      <c r="E229" s="24"/>
      <c r="F229" s="71"/>
      <c r="G229" s="24"/>
    </row>
    <row r="230" spans="1:7" ht="15.75">
      <c r="A230" s="76"/>
      <c r="B230" s="145"/>
      <c r="C230" s="145"/>
      <c r="D230" s="145"/>
      <c r="E230" s="77"/>
      <c r="F230" s="71"/>
      <c r="G230" s="24"/>
    </row>
    <row r="231" spans="1:7" ht="32.25" customHeight="1">
      <c r="A231" s="31"/>
      <c r="B231" s="144"/>
      <c r="C231" s="144"/>
      <c r="D231" s="144"/>
      <c r="E231" s="14">
        <v>2183.37</v>
      </c>
      <c r="F231" s="24"/>
      <c r="G231" s="24"/>
    </row>
    <row r="232" spans="1:7" ht="17.25" customHeight="1">
      <c r="A232" s="149" t="s">
        <v>158</v>
      </c>
      <c r="B232" s="150"/>
      <c r="C232" s="150"/>
      <c r="D232" s="151"/>
      <c r="E232" s="82">
        <f>SUM(E228+E231)</f>
        <v>8730</v>
      </c>
      <c r="F232" s="83"/>
      <c r="G232" s="80"/>
    </row>
    <row r="233" spans="1:7" ht="17.25" customHeight="1">
      <c r="A233" s="152" t="s">
        <v>161</v>
      </c>
      <c r="B233" s="153"/>
      <c r="C233" s="153"/>
      <c r="D233" s="153"/>
      <c r="E233" s="81"/>
      <c r="F233" s="71"/>
      <c r="G233" s="24"/>
    </row>
    <row r="234" spans="1:7" ht="17.25" customHeight="1">
      <c r="A234" s="28"/>
      <c r="B234" s="29"/>
      <c r="C234" s="29"/>
      <c r="D234" s="29"/>
      <c r="E234" s="81"/>
      <c r="F234" s="71"/>
      <c r="G234" s="24"/>
    </row>
    <row r="235" spans="1:7" ht="17.25" customHeight="1">
      <c r="A235" s="28" t="s">
        <v>162</v>
      </c>
      <c r="B235" s="153" t="s">
        <v>163</v>
      </c>
      <c r="C235" s="153"/>
      <c r="D235" s="153"/>
      <c r="E235" s="81"/>
      <c r="F235" s="71"/>
      <c r="G235" s="24"/>
    </row>
    <row r="236" spans="1:7" ht="17.25" customHeight="1">
      <c r="A236" s="28"/>
      <c r="B236" s="29"/>
      <c r="C236" s="29"/>
      <c r="D236" s="29"/>
      <c r="E236" s="81"/>
      <c r="F236" s="71"/>
      <c r="G236" s="24"/>
    </row>
    <row r="237" spans="1:7" ht="63" customHeight="1">
      <c r="A237" s="79" t="s">
        <v>164</v>
      </c>
      <c r="B237" s="154" t="s">
        <v>165</v>
      </c>
      <c r="C237" s="155"/>
      <c r="D237" s="155"/>
      <c r="E237" s="84"/>
      <c r="F237" s="72">
        <v>189000</v>
      </c>
      <c r="G237" s="20"/>
    </row>
    <row r="238" spans="1:7" ht="18.75" customHeight="1">
      <c r="A238" s="146" t="s">
        <v>166</v>
      </c>
      <c r="B238" s="147"/>
      <c r="C238" s="147"/>
      <c r="D238" s="147"/>
      <c r="E238" s="86"/>
      <c r="F238" s="82">
        <v>189000</v>
      </c>
      <c r="G238" s="85"/>
    </row>
    <row r="239" spans="1:7" ht="15.75" customHeight="1">
      <c r="A239" s="111" t="s">
        <v>159</v>
      </c>
      <c r="B239" s="111"/>
      <c r="C239" s="111"/>
      <c r="D239" s="111"/>
      <c r="E239" s="148">
        <f>SUM(E238+E232+E220+E194+E186+E173+E152+E95+E85+E74+E61+E38+E32+E22)</f>
        <v>13530672.510000002</v>
      </c>
      <c r="F239" s="148">
        <f>SUM(F238+F232+F220+F194+F186+F173+F152+F95+F85+F74+F61+F32+F22)</f>
        <v>3270508</v>
      </c>
      <c r="G239" s="148">
        <f>SUM(G220+G95+G85+G74)</f>
        <v>2255078</v>
      </c>
    </row>
    <row r="240" spans="1:7" ht="15.75">
      <c r="A240" s="111"/>
      <c r="B240" s="111"/>
      <c r="C240" s="111"/>
      <c r="D240" s="111"/>
      <c r="E240" s="148"/>
      <c r="F240" s="148"/>
      <c r="G240" s="148"/>
    </row>
    <row r="241" spans="1:7" ht="15.75">
      <c r="A241" s="156" t="s">
        <v>160</v>
      </c>
      <c r="B241" s="156"/>
      <c r="C241" s="156"/>
      <c r="D241" s="156"/>
      <c r="E241" s="157">
        <f>SUM(E239+F239)</f>
        <v>16801180.51</v>
      </c>
      <c r="F241" s="157"/>
      <c r="G241" s="157"/>
    </row>
    <row r="242" spans="1:7" ht="15.75">
      <c r="A242" s="156"/>
      <c r="B242" s="156"/>
      <c r="C242" s="156"/>
      <c r="D242" s="156"/>
      <c r="E242" s="157"/>
      <c r="F242" s="157"/>
      <c r="G242" s="157"/>
    </row>
    <row r="243" spans="1:7" ht="15.75">
      <c r="A243" s="156"/>
      <c r="B243" s="156"/>
      <c r="C243" s="156"/>
      <c r="D243" s="156"/>
      <c r="E243" s="157"/>
      <c r="F243" s="157"/>
      <c r="G243" s="157"/>
    </row>
    <row r="244" spans="5:6" ht="15.75">
      <c r="E244" s="78"/>
      <c r="F244" s="78"/>
    </row>
    <row r="245" spans="5:6" ht="15.75">
      <c r="E245" s="78"/>
      <c r="F245" s="78"/>
    </row>
    <row r="246" spans="5:6" ht="15.75">
      <c r="E246" s="78"/>
      <c r="F246" s="78"/>
    </row>
    <row r="247" spans="5:6" ht="15.75">
      <c r="E247" s="78"/>
      <c r="F247" s="78"/>
    </row>
    <row r="248" spans="5:6" ht="15.75">
      <c r="E248" s="78"/>
      <c r="F248" s="78"/>
    </row>
    <row r="249" spans="5:6" ht="15.75">
      <c r="E249" s="78"/>
      <c r="F249" s="78"/>
    </row>
    <row r="250" spans="5:6" ht="15.75">
      <c r="E250" s="78"/>
      <c r="F250" s="78"/>
    </row>
    <row r="251" spans="5:6" ht="15.75">
      <c r="E251" s="78"/>
      <c r="F251" s="78"/>
    </row>
    <row r="252" spans="5:6" ht="15.75">
      <c r="E252" s="78"/>
      <c r="F252" s="78"/>
    </row>
    <row r="253" spans="5:6" ht="15.75">
      <c r="E253" s="78"/>
      <c r="F253" s="78"/>
    </row>
    <row r="254" spans="5:6" ht="15.75">
      <c r="E254" s="78"/>
      <c r="F254" s="78"/>
    </row>
    <row r="255" spans="5:6" ht="15.75">
      <c r="E255" s="78"/>
      <c r="F255" s="78"/>
    </row>
    <row r="256" spans="5:6" ht="15.75">
      <c r="E256" s="78"/>
      <c r="F256" s="78"/>
    </row>
    <row r="257" spans="5:6" ht="15.75">
      <c r="E257" s="78"/>
      <c r="F257" s="78"/>
    </row>
    <row r="258" spans="5:6" ht="15.75">
      <c r="E258" s="78"/>
      <c r="F258" s="78"/>
    </row>
    <row r="259" spans="5:6" ht="15.75">
      <c r="E259" s="78"/>
      <c r="F259" s="78"/>
    </row>
    <row r="260" spans="5:6" ht="15.75">
      <c r="E260" s="78"/>
      <c r="F260" s="78"/>
    </row>
    <row r="261" spans="5:6" ht="15.75">
      <c r="E261" s="78"/>
      <c r="F261" s="78"/>
    </row>
    <row r="262" spans="5:6" ht="15.75">
      <c r="E262" s="78"/>
      <c r="F262" s="78"/>
    </row>
    <row r="263" spans="5:6" ht="15.75">
      <c r="E263" s="78"/>
      <c r="F263" s="78"/>
    </row>
    <row r="264" spans="5:6" ht="15.75">
      <c r="E264" s="78"/>
      <c r="F264" s="78"/>
    </row>
    <row r="265" spans="5:6" ht="15.75">
      <c r="E265" s="78"/>
      <c r="F265" s="78"/>
    </row>
    <row r="266" spans="5:6" ht="15.75">
      <c r="E266" s="78"/>
      <c r="F266" s="78"/>
    </row>
    <row r="267" spans="5:6" ht="15.75">
      <c r="E267" s="78"/>
      <c r="F267" s="78"/>
    </row>
    <row r="268" spans="5:6" ht="15.75">
      <c r="E268" s="78"/>
      <c r="F268" s="78"/>
    </row>
    <row r="269" spans="5:6" ht="15.75">
      <c r="E269" s="78"/>
      <c r="F269" s="78"/>
    </row>
    <row r="270" spans="5:6" ht="15.75">
      <c r="E270" s="78"/>
      <c r="F270" s="78"/>
    </row>
    <row r="271" spans="5:6" ht="15.75">
      <c r="E271" s="78"/>
      <c r="F271" s="78"/>
    </row>
    <row r="272" spans="5:6" ht="15.75">
      <c r="E272" s="78"/>
      <c r="F272" s="78"/>
    </row>
    <row r="273" spans="5:6" ht="15.75">
      <c r="E273" s="78"/>
      <c r="F273" s="78"/>
    </row>
    <row r="274" spans="5:6" ht="15.75">
      <c r="E274" s="78"/>
      <c r="F274" s="78"/>
    </row>
    <row r="275" spans="5:6" ht="15.75">
      <c r="E275" s="78"/>
      <c r="F275" s="78"/>
    </row>
    <row r="276" spans="5:6" ht="15.75">
      <c r="E276" s="78"/>
      <c r="F276" s="78"/>
    </row>
    <row r="277" spans="5:6" ht="15.75">
      <c r="E277" s="78"/>
      <c r="F277" s="78"/>
    </row>
    <row r="278" spans="5:6" ht="15.75">
      <c r="E278" s="78"/>
      <c r="F278" s="78"/>
    </row>
    <row r="279" spans="5:6" ht="15.75">
      <c r="E279" s="78"/>
      <c r="F279" s="78"/>
    </row>
    <row r="280" spans="5:6" ht="15.75">
      <c r="E280" s="78"/>
      <c r="F280" s="78"/>
    </row>
    <row r="281" spans="5:6" ht="15.75">
      <c r="E281" s="78"/>
      <c r="F281" s="78"/>
    </row>
    <row r="282" spans="5:6" ht="15.75">
      <c r="E282" s="78"/>
      <c r="F282" s="78"/>
    </row>
    <row r="283" spans="5:6" ht="15.75">
      <c r="E283" s="78"/>
      <c r="F283" s="78"/>
    </row>
    <row r="284" spans="5:6" ht="15.75">
      <c r="E284" s="78"/>
      <c r="F284" s="78"/>
    </row>
    <row r="285" spans="5:6" ht="15.75">
      <c r="E285" s="78"/>
      <c r="F285" s="78"/>
    </row>
    <row r="286" spans="5:6" ht="15.75">
      <c r="E286" s="78"/>
      <c r="F286" s="78"/>
    </row>
    <row r="287" spans="5:6" ht="15.75">
      <c r="E287" s="78"/>
      <c r="F287" s="78"/>
    </row>
    <row r="288" spans="5:6" ht="15.75">
      <c r="E288" s="78"/>
      <c r="F288" s="78"/>
    </row>
    <row r="289" spans="5:6" ht="15.75">
      <c r="E289" s="78"/>
      <c r="F289" s="78"/>
    </row>
    <row r="290" spans="5:6" ht="15.75">
      <c r="E290" s="78"/>
      <c r="F290" s="78"/>
    </row>
    <row r="291" spans="5:6" ht="15.75">
      <c r="E291" s="78"/>
      <c r="F291" s="78"/>
    </row>
    <row r="292" spans="5:6" ht="15.75">
      <c r="E292" s="78"/>
      <c r="F292" s="78"/>
    </row>
    <row r="293" spans="5:6" ht="15.75">
      <c r="E293" s="78"/>
      <c r="F293" s="78"/>
    </row>
    <row r="294" spans="5:6" ht="15.75">
      <c r="E294" s="78"/>
      <c r="F294" s="78"/>
    </row>
    <row r="295" spans="5:6" ht="15.75">
      <c r="E295" s="78"/>
      <c r="F295" s="78"/>
    </row>
    <row r="296" spans="5:6" ht="15.75">
      <c r="E296" s="78"/>
      <c r="F296" s="78"/>
    </row>
    <row r="297" spans="5:6" ht="15.75">
      <c r="E297" s="78"/>
      <c r="F297" s="78"/>
    </row>
    <row r="298" spans="5:6" ht="15.75">
      <c r="E298" s="78"/>
      <c r="F298" s="78"/>
    </row>
    <row r="299" spans="5:6" ht="15.75">
      <c r="E299" s="78"/>
      <c r="F299" s="78"/>
    </row>
    <row r="300" spans="5:6" ht="15.75">
      <c r="E300" s="78"/>
      <c r="F300" s="78"/>
    </row>
    <row r="301" spans="5:6" ht="15.75">
      <c r="E301" s="78"/>
      <c r="F301" s="78"/>
    </row>
    <row r="302" spans="5:6" ht="15.75">
      <c r="E302" s="78"/>
      <c r="F302" s="78"/>
    </row>
    <row r="303" spans="5:6" ht="15.75">
      <c r="E303" s="78"/>
      <c r="F303" s="78"/>
    </row>
    <row r="304" spans="5:6" ht="15.75">
      <c r="E304" s="78"/>
      <c r="F304" s="78"/>
    </row>
    <row r="305" spans="5:6" ht="15.75">
      <c r="E305" s="78"/>
      <c r="F305" s="78"/>
    </row>
    <row r="306" spans="5:6" ht="15.75">
      <c r="E306" s="78"/>
      <c r="F306" s="78"/>
    </row>
    <row r="307" spans="5:6" ht="15.75">
      <c r="E307" s="78"/>
      <c r="F307" s="78"/>
    </row>
    <row r="308" spans="5:6" ht="15.75">
      <c r="E308" s="78"/>
      <c r="F308" s="78"/>
    </row>
    <row r="309" spans="5:6" ht="15.75">
      <c r="E309" s="78"/>
      <c r="F309" s="78"/>
    </row>
    <row r="310" spans="5:6" ht="15.75">
      <c r="E310" s="78"/>
      <c r="F310" s="78"/>
    </row>
    <row r="311" spans="5:6" ht="15.75">
      <c r="E311" s="78"/>
      <c r="F311" s="78"/>
    </row>
    <row r="312" spans="5:6" ht="15.75">
      <c r="E312" s="78"/>
      <c r="F312" s="78"/>
    </row>
    <row r="313" spans="5:6" ht="15.75">
      <c r="E313" s="78"/>
      <c r="F313" s="78"/>
    </row>
    <row r="314" spans="5:6" ht="15.75">
      <c r="E314" s="78"/>
      <c r="F314" s="78"/>
    </row>
    <row r="315" spans="5:6" ht="15.75">
      <c r="E315" s="78"/>
      <c r="F315" s="78"/>
    </row>
    <row r="316" spans="5:6" ht="15.75">
      <c r="E316" s="78"/>
      <c r="F316" s="78"/>
    </row>
    <row r="317" spans="5:6" ht="15.75">
      <c r="E317" s="78"/>
      <c r="F317" s="78"/>
    </row>
    <row r="318" spans="5:6" ht="15.75">
      <c r="E318" s="78"/>
      <c r="F318" s="78"/>
    </row>
    <row r="319" spans="5:6" ht="15.75">
      <c r="E319" s="78"/>
      <c r="F319" s="78"/>
    </row>
    <row r="320" spans="5:6" ht="15.75">
      <c r="E320" s="78"/>
      <c r="F320" s="78"/>
    </row>
    <row r="321" spans="5:6" ht="15.75">
      <c r="E321" s="78"/>
      <c r="F321" s="78"/>
    </row>
    <row r="322" spans="5:6" ht="15.75">
      <c r="E322" s="78"/>
      <c r="F322" s="78"/>
    </row>
    <row r="323" spans="5:6" ht="15.75">
      <c r="E323" s="78"/>
      <c r="F323" s="78"/>
    </row>
    <row r="324" spans="5:6" ht="15.75">
      <c r="E324" s="78"/>
      <c r="F324" s="78"/>
    </row>
    <row r="325" spans="5:6" ht="15.75">
      <c r="E325" s="78"/>
      <c r="F325" s="78"/>
    </row>
    <row r="326" spans="5:6" ht="15.75">
      <c r="E326" s="78"/>
      <c r="F326" s="78"/>
    </row>
    <row r="327" spans="5:6" ht="15.75">
      <c r="E327" s="78"/>
      <c r="F327" s="78"/>
    </row>
    <row r="328" spans="5:6" ht="15.75">
      <c r="E328" s="78"/>
      <c r="F328" s="78"/>
    </row>
    <row r="329" spans="5:6" ht="15.75">
      <c r="E329" s="78"/>
      <c r="F329" s="78"/>
    </row>
    <row r="330" spans="5:6" ht="15.75">
      <c r="E330" s="78"/>
      <c r="F330" s="78"/>
    </row>
    <row r="331" spans="5:6" ht="15.75">
      <c r="E331" s="78"/>
      <c r="F331" s="78"/>
    </row>
    <row r="332" spans="5:6" ht="15.75">
      <c r="E332" s="78"/>
      <c r="F332" s="78"/>
    </row>
    <row r="333" spans="5:6" ht="15.75">
      <c r="E333" s="78"/>
      <c r="F333" s="78"/>
    </row>
    <row r="334" spans="5:6" ht="15.75">
      <c r="E334" s="78"/>
      <c r="F334" s="78"/>
    </row>
    <row r="335" spans="5:6" ht="15.75">
      <c r="E335" s="78"/>
      <c r="F335" s="78"/>
    </row>
    <row r="336" spans="5:6" ht="15.75">
      <c r="E336" s="78"/>
      <c r="F336" s="78"/>
    </row>
    <row r="337" spans="5:6" ht="15.75">
      <c r="E337" s="78"/>
      <c r="F337" s="78"/>
    </row>
    <row r="338" spans="5:6" ht="15.75">
      <c r="E338" s="78"/>
      <c r="F338" s="78"/>
    </row>
    <row r="339" spans="5:6" ht="15.75">
      <c r="E339" s="78"/>
      <c r="F339" s="78"/>
    </row>
    <row r="340" spans="5:6" ht="15.75">
      <c r="E340" s="78"/>
      <c r="F340" s="78"/>
    </row>
    <row r="341" spans="5:6" ht="15.75">
      <c r="E341" s="78"/>
      <c r="F341" s="78"/>
    </row>
    <row r="342" spans="5:6" ht="15.75">
      <c r="E342" s="78"/>
      <c r="F342" s="78"/>
    </row>
    <row r="343" spans="5:6" ht="15.75">
      <c r="E343" s="78"/>
      <c r="F343" s="78"/>
    </row>
    <row r="344" spans="5:6" ht="15.75">
      <c r="E344" s="78"/>
      <c r="F344" s="78"/>
    </row>
    <row r="345" spans="5:6" ht="15.75">
      <c r="E345" s="78"/>
      <c r="F345" s="78"/>
    </row>
    <row r="346" spans="5:6" ht="15.75">
      <c r="E346" s="78"/>
      <c r="F346" s="78"/>
    </row>
    <row r="347" spans="5:6" ht="15.75">
      <c r="E347" s="78"/>
      <c r="F347" s="78"/>
    </row>
    <row r="348" spans="5:6" ht="15.75">
      <c r="E348" s="78"/>
      <c r="F348" s="78"/>
    </row>
    <row r="349" spans="5:6" ht="15.75">
      <c r="E349" s="78"/>
      <c r="F349" s="78"/>
    </row>
    <row r="350" spans="5:6" ht="15.75">
      <c r="E350" s="78"/>
      <c r="F350" s="78"/>
    </row>
    <row r="351" spans="5:6" ht="15.75">
      <c r="E351" s="78"/>
      <c r="F351" s="78"/>
    </row>
    <row r="352" spans="5:6" ht="15.75">
      <c r="E352" s="78"/>
      <c r="F352" s="78"/>
    </row>
    <row r="353" spans="5:6" ht="15.75">
      <c r="E353" s="78"/>
      <c r="F353" s="78"/>
    </row>
    <row r="354" spans="5:6" ht="15.75">
      <c r="E354" s="78"/>
      <c r="F354" s="78"/>
    </row>
    <row r="355" spans="5:6" ht="15.75">
      <c r="E355" s="78"/>
      <c r="F355" s="78"/>
    </row>
    <row r="356" spans="5:6" ht="15.75">
      <c r="E356" s="78"/>
      <c r="F356" s="78"/>
    </row>
    <row r="357" spans="5:6" ht="15.75">
      <c r="E357" s="78"/>
      <c r="F357" s="78"/>
    </row>
    <row r="358" spans="5:6" ht="15.75">
      <c r="E358" s="78"/>
      <c r="F358" s="78"/>
    </row>
    <row r="359" spans="5:6" ht="15.75">
      <c r="E359" s="78"/>
      <c r="F359" s="78"/>
    </row>
    <row r="360" spans="5:6" ht="15.75">
      <c r="E360" s="78"/>
      <c r="F360" s="78"/>
    </row>
    <row r="361" spans="5:6" ht="15.75">
      <c r="E361" s="78"/>
      <c r="F361" s="78"/>
    </row>
    <row r="362" spans="5:6" ht="15.75">
      <c r="E362" s="78"/>
      <c r="F362" s="78"/>
    </row>
    <row r="363" spans="5:6" ht="15.75">
      <c r="E363" s="78"/>
      <c r="F363" s="78"/>
    </row>
    <row r="364" spans="5:6" ht="15.75">
      <c r="E364" s="78"/>
      <c r="F364" s="78"/>
    </row>
    <row r="365" spans="5:6" ht="15.75">
      <c r="E365" s="78"/>
      <c r="F365" s="78"/>
    </row>
    <row r="366" spans="5:6" ht="15.75">
      <c r="E366" s="78"/>
      <c r="F366" s="78"/>
    </row>
    <row r="367" spans="5:6" ht="15.75">
      <c r="E367" s="78"/>
      <c r="F367" s="78"/>
    </row>
    <row r="368" spans="5:6" ht="15.75">
      <c r="E368" s="78"/>
      <c r="F368" s="78"/>
    </row>
  </sheetData>
  <mergeCells count="104">
    <mergeCell ref="F239:F240"/>
    <mergeCell ref="G239:G240"/>
    <mergeCell ref="A241:D243"/>
    <mergeCell ref="E241:G243"/>
    <mergeCell ref="B229:D231"/>
    <mergeCell ref="A238:D238"/>
    <mergeCell ref="A239:D240"/>
    <mergeCell ref="E239:E240"/>
    <mergeCell ref="A232:D232"/>
    <mergeCell ref="A233:D233"/>
    <mergeCell ref="B235:D235"/>
    <mergeCell ref="B237:D237"/>
    <mergeCell ref="F222:F227"/>
    <mergeCell ref="G222:G227"/>
    <mergeCell ref="B224:D224"/>
    <mergeCell ref="B226:D228"/>
    <mergeCell ref="A220:D220"/>
    <mergeCell ref="A221:D221"/>
    <mergeCell ref="A222:D222"/>
    <mergeCell ref="E222:E227"/>
    <mergeCell ref="B208:D208"/>
    <mergeCell ref="B210:D210"/>
    <mergeCell ref="B214:D214"/>
    <mergeCell ref="B216:D217"/>
    <mergeCell ref="B200:D200"/>
    <mergeCell ref="B202:D202"/>
    <mergeCell ref="B204:D204"/>
    <mergeCell ref="B206:D206"/>
    <mergeCell ref="B191:D191"/>
    <mergeCell ref="B193:D193"/>
    <mergeCell ref="A194:D194"/>
    <mergeCell ref="B197:D199"/>
    <mergeCell ref="B171:D171"/>
    <mergeCell ref="A173:D173"/>
    <mergeCell ref="B184:D184"/>
    <mergeCell ref="A186:D186"/>
    <mergeCell ref="B158:D158"/>
    <mergeCell ref="B160:D161"/>
    <mergeCell ref="B163:D163"/>
    <mergeCell ref="B169:D169"/>
    <mergeCell ref="B146:D146"/>
    <mergeCell ref="B149:D150"/>
    <mergeCell ref="A152:D152"/>
    <mergeCell ref="B156:D157"/>
    <mergeCell ref="B139:D139"/>
    <mergeCell ref="B141:D142"/>
    <mergeCell ref="B143:D143"/>
    <mergeCell ref="B144:D144"/>
    <mergeCell ref="B127:D127"/>
    <mergeCell ref="B129:D129"/>
    <mergeCell ref="B131:D132"/>
    <mergeCell ref="B135:D135"/>
    <mergeCell ref="B118:D118"/>
    <mergeCell ref="B119:D119"/>
    <mergeCell ref="B121:D122"/>
    <mergeCell ref="B126:D126"/>
    <mergeCell ref="B102:D103"/>
    <mergeCell ref="B104:D104"/>
    <mergeCell ref="B105:D106"/>
    <mergeCell ref="B108:D114"/>
    <mergeCell ref="A87:D88"/>
    <mergeCell ref="B92:D94"/>
    <mergeCell ref="A95:D95"/>
    <mergeCell ref="A97:D101"/>
    <mergeCell ref="A76:D77"/>
    <mergeCell ref="B79:D80"/>
    <mergeCell ref="B82:D84"/>
    <mergeCell ref="A85:D85"/>
    <mergeCell ref="A62:D62"/>
    <mergeCell ref="B67:D69"/>
    <mergeCell ref="B70:D72"/>
    <mergeCell ref="A74:D74"/>
    <mergeCell ref="G55:G56"/>
    <mergeCell ref="A58:D58"/>
    <mergeCell ref="B60:D60"/>
    <mergeCell ref="A61:D61"/>
    <mergeCell ref="A55:A56"/>
    <mergeCell ref="B55:D56"/>
    <mergeCell ref="E55:E56"/>
    <mergeCell ref="F55:F56"/>
    <mergeCell ref="B42:D42"/>
    <mergeCell ref="B44:D45"/>
    <mergeCell ref="B46:D49"/>
    <mergeCell ref="B51:D53"/>
    <mergeCell ref="A34:D34"/>
    <mergeCell ref="B36:D36"/>
    <mergeCell ref="B37:D37"/>
    <mergeCell ref="A38:D38"/>
    <mergeCell ref="B21:D21"/>
    <mergeCell ref="A22:D22"/>
    <mergeCell ref="A24:D26"/>
    <mergeCell ref="A32:D32"/>
    <mergeCell ref="A9:D9"/>
    <mergeCell ref="A10:D10"/>
    <mergeCell ref="A11:D11"/>
    <mergeCell ref="B14:D20"/>
    <mergeCell ref="A7:D8"/>
    <mergeCell ref="E7:E8"/>
    <mergeCell ref="F7:F8"/>
    <mergeCell ref="G7:G8"/>
    <mergeCell ref="E1:G1"/>
    <mergeCell ref="E2:G2"/>
    <mergeCell ref="E3:G3"/>
    <mergeCell ref="A5:G5"/>
  </mergeCells>
  <printOptions/>
  <pageMargins left="0.39375" right="0.39375" top="0.47222222222222227" bottom="0.9444444444444445" header="0.5118055555555556" footer="0.47222222222222227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Pątnów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2008-01-09T07:02:39Z</cp:lastPrinted>
  <dcterms:modified xsi:type="dcterms:W3CDTF">2008-01-09T07:10:13Z</dcterms:modified>
  <cp:category/>
  <cp:version/>
  <cp:contentType/>
  <cp:contentStatus/>
</cp:coreProperties>
</file>